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Audit acc-26\New folder\"/>
    </mc:Choice>
  </mc:AlternateContent>
  <bookViews>
    <workbookView xWindow="0" yWindow="0" windowWidth="23040" windowHeight="10068"/>
  </bookViews>
  <sheets>
    <sheet name="BS" sheetId="1" r:id="rId1"/>
    <sheet name="IS" sheetId="2" r:id="rId2"/>
    <sheet name="CE" sheetId="3" r:id="rId3"/>
    <sheet name="CF" sheetId="4" r:id="rId4"/>
  </sheets>
  <definedNames>
    <definedName name="_xlnm.Print_Area" localSheetId="0">BS!$A$1:$K$56</definedName>
    <definedName name="_xlnm.Print_Area" localSheetId="2">CE!$A$1:$E$39</definedName>
    <definedName name="_xlnm.Print_Area" localSheetId="3">CF!$A$1:$H$46</definedName>
    <definedName name="_xlnm.Print_Area" localSheetId="1">IS!$A$1:$H$45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48" i="4" l="1"/>
  <c r="H24" i="4"/>
  <c r="F24" i="4"/>
  <c r="H17" i="4"/>
  <c r="F17" i="4"/>
  <c r="H12" i="4"/>
  <c r="F9" i="4"/>
  <c r="F12" i="4" s="1"/>
  <c r="F26" i="4" s="1"/>
  <c r="H3" i="4"/>
  <c r="H1" i="4"/>
  <c r="C27" i="3"/>
  <c r="E26" i="3"/>
  <c r="E25" i="3"/>
  <c r="E24" i="3"/>
  <c r="E23" i="3"/>
  <c r="E21" i="3"/>
  <c r="C14" i="3"/>
  <c r="E13" i="3"/>
  <c r="E12" i="3"/>
  <c r="E11" i="3"/>
  <c r="E10" i="3"/>
  <c r="E9" i="3"/>
  <c r="B34" i="2"/>
  <c r="H20" i="2"/>
  <c r="F20" i="2"/>
  <c r="F10" i="2"/>
  <c r="F12" i="2" s="1"/>
  <c r="F14" i="2" s="1"/>
  <c r="F16" i="2" s="1"/>
  <c r="F21" i="2" s="1"/>
  <c r="D8" i="3" s="1"/>
  <c r="E8" i="3" s="1"/>
  <c r="F5" i="2"/>
  <c r="L59" i="1"/>
  <c r="K36" i="1"/>
  <c r="I36" i="1"/>
  <c r="K28" i="1"/>
  <c r="I28" i="1"/>
  <c r="K25" i="1"/>
  <c r="I25" i="1"/>
  <c r="K21" i="1"/>
  <c r="I21" i="1"/>
  <c r="K13" i="1"/>
  <c r="I13" i="1"/>
  <c r="K9" i="1"/>
  <c r="I9" i="1"/>
  <c r="H26" i="4" l="1"/>
  <c r="H30" i="4" s="1"/>
  <c r="F28" i="4" s="1"/>
  <c r="F30" i="4" s="1"/>
  <c r="K18" i="1"/>
  <c r="I18" i="1"/>
  <c r="D27" i="3"/>
  <c r="D7" i="3" s="1"/>
  <c r="E22" i="3"/>
  <c r="E27" i="3" s="1"/>
  <c r="H10" i="2"/>
  <c r="H12" i="2" s="1"/>
  <c r="H14" i="2" s="1"/>
  <c r="H16" i="2" s="1"/>
  <c r="E7" i="3" l="1"/>
  <c r="E14" i="3" s="1"/>
  <c r="G14" i="3" s="1"/>
  <c r="D14" i="3"/>
  <c r="H21" i="2"/>
</calcChain>
</file>

<file path=xl/sharedStrings.xml><?xml version="1.0" encoding="utf-8"?>
<sst xmlns="http://schemas.openxmlformats.org/spreadsheetml/2006/main" count="144" uniqueCount="103">
  <si>
    <t>RAHIMA FOOD CORPORATION LIMITED</t>
  </si>
  <si>
    <t>Statement of Financial Position</t>
  </si>
  <si>
    <t>As at 30 June 2026</t>
  </si>
  <si>
    <t>Particulars</t>
  </si>
  <si>
    <t>Notes</t>
  </si>
  <si>
    <t>Amount in Taka</t>
  </si>
  <si>
    <t>30 June 2026</t>
  </si>
  <si>
    <t>30 June 2025</t>
  </si>
  <si>
    <t>ASSETS</t>
  </si>
  <si>
    <t xml:space="preserve">Non-Current Assets </t>
  </si>
  <si>
    <t>Property, Plant and Equipment's</t>
  </si>
  <si>
    <t>Construction in Progress</t>
  </si>
  <si>
    <t xml:space="preserve">Current Assets </t>
  </si>
  <si>
    <t>Inventories</t>
  </si>
  <si>
    <t>Accounts Receivable</t>
  </si>
  <si>
    <t>Advance, Deposits and Pre-Payments</t>
  </si>
  <si>
    <t>Cash and Cash Equivalents</t>
  </si>
  <si>
    <t>TOTAL ASSETS</t>
  </si>
  <si>
    <t>SHAREHOLDERS' EQUITY &amp; LIABILITIES</t>
  </si>
  <si>
    <t>Shareholders' Equity</t>
  </si>
  <si>
    <t>Share Capital</t>
  </si>
  <si>
    <t>Retained Earnings</t>
  </si>
  <si>
    <t xml:space="preserve">Non-Current Liabilities </t>
  </si>
  <si>
    <t>Deferred Tax Liability</t>
  </si>
  <si>
    <t xml:space="preserve">Current Liabilities </t>
  </si>
  <si>
    <t>Creditors Against Machinery Supplied</t>
  </si>
  <si>
    <t>Current A/C. with Related Party</t>
  </si>
  <si>
    <t>Accounts Payable</t>
  </si>
  <si>
    <t>Unclaimed Dividend</t>
  </si>
  <si>
    <t xml:space="preserve">Provision for Workers' Profit Participation Fund </t>
  </si>
  <si>
    <t>Liabilities for Expenses</t>
  </si>
  <si>
    <t>Provision for Income Tax</t>
  </si>
  <si>
    <t>Total Shareholders' Equity and Liabilities</t>
  </si>
  <si>
    <t>Net Asset Value Per Share</t>
  </si>
  <si>
    <t xml:space="preserve"> </t>
  </si>
  <si>
    <t>The  annexed Notes ( 1- 38 ) form an integral part of these Financial Statements and approved by the  Board of Directors on 28.10.2026</t>
  </si>
  <si>
    <t>Signed as per our annexed report on even date</t>
  </si>
  <si>
    <t>RAHIMA FOOD CORPORATION  LIMITED</t>
  </si>
  <si>
    <t>Statement of Profit or Loss and Other Comprehensive Income</t>
  </si>
  <si>
    <t>For the year ended 30 June 2026</t>
  </si>
  <si>
    <t>01 July 2025
to
30 June 2026</t>
  </si>
  <si>
    <t>01 July 2024
to
30 June 2025</t>
  </si>
  <si>
    <t>Revenue</t>
  </si>
  <si>
    <t>Less: Cost of Goods Sold</t>
  </si>
  <si>
    <t>Gross Profit/(Loss)</t>
  </si>
  <si>
    <t>Less: Admin, Selling and General Expenses</t>
  </si>
  <si>
    <t>Net Operating Income/(Loss)</t>
  </si>
  <si>
    <t xml:space="preserve">Add: Other Income  </t>
  </si>
  <si>
    <t>Profit before Contribution to WPPF</t>
  </si>
  <si>
    <t>Less: Contribution to WPPF</t>
  </si>
  <si>
    <t>Profit before Tax</t>
  </si>
  <si>
    <t xml:space="preserve">Less: Income Tax Expenses </t>
  </si>
  <si>
    <t>Current Tax</t>
  </si>
  <si>
    <t>Deferred Tax Expense (Income)</t>
  </si>
  <si>
    <t>Net Profit after Tax</t>
  </si>
  <si>
    <t>Earning Per Share</t>
  </si>
  <si>
    <t>RAHIMA FOOD CORPORATIOON  LIMITED</t>
  </si>
  <si>
    <t>Statement of Changes in Shareholder's Equity</t>
  </si>
  <si>
    <t xml:space="preserve"> For the year ended 30 June 2026</t>
  </si>
  <si>
    <t>Total Equity</t>
  </si>
  <si>
    <t xml:space="preserve">Opening Balance </t>
  </si>
  <si>
    <t>Add: Profit During the Year</t>
  </si>
  <si>
    <t>Add: Adjustment against Machineries Returned</t>
  </si>
  <si>
    <t>Less: Adjustment for Payment of Dividend for the Previous Year</t>
  </si>
  <si>
    <t>Less: Adjustment Against Expense of the Previous Year</t>
  </si>
  <si>
    <t>Less: Adjustment for Payment of Tax  for the Previous Year</t>
  </si>
  <si>
    <t>Less: Adjustment for Payment of Tax for the Previous Year</t>
  </si>
  <si>
    <t>Balance as on 30 June 2026</t>
  </si>
  <si>
    <t xml:space="preserve"> For the year ended 30 June 2025</t>
  </si>
  <si>
    <t>Balance as on 30 June 2025</t>
  </si>
  <si>
    <t>Statement of Cash Flows</t>
  </si>
  <si>
    <t xml:space="preserve">                                           Particulars</t>
  </si>
  <si>
    <t>A) Cash Flows from Operating Activities</t>
  </si>
  <si>
    <t>Cash Received  from Parties and Others</t>
  </si>
  <si>
    <t>Cash Paid to Employees and Others</t>
  </si>
  <si>
    <t>Cash Paid Against VAT and Tax Expense of Previous Year</t>
  </si>
  <si>
    <t>Net Cash Generated from/(Used in) Operating Activities</t>
  </si>
  <si>
    <t>B) Cash Flows from Investing Activities</t>
  </si>
  <si>
    <t>Acquisition of Property, Plant &amp; Equipments</t>
  </si>
  <si>
    <t>Proceeds from disposal/Return of PPE</t>
  </si>
  <si>
    <t>Net Cash Generated from/(Used by) Investing Activities</t>
  </si>
  <si>
    <t xml:space="preserve">C) Cash Flows from Financing Activities </t>
  </si>
  <si>
    <t>Payment in Liability with Related Parties</t>
  </si>
  <si>
    <t>Received as Interest from Bank on Un-Paid Dividend</t>
  </si>
  <si>
    <t>Payment against Un-Claimed Dividend</t>
  </si>
  <si>
    <t>Payment against Dividend</t>
  </si>
  <si>
    <t>Net Cash Generated from/(Used by) Financing Activities</t>
  </si>
  <si>
    <t>D)Net Increase/(Decrease) in Cash and Cash Equivalents (A+B+C)</t>
  </si>
  <si>
    <t>E) Opening Cash and Cash Equivalents</t>
  </si>
  <si>
    <t xml:space="preserve">F) Closing Cash and Cash Equivalents (D+E) </t>
  </si>
  <si>
    <t xml:space="preserve">Net Operating Cash Fows Per Share </t>
  </si>
  <si>
    <t xml:space="preserve">           Managing Director         Director           Chief Financial Officer              Company Secretary         </t>
  </si>
  <si>
    <t>2020-2021</t>
  </si>
  <si>
    <t>3.00</t>
  </si>
  <si>
    <t xml:space="preserve">                Sd/-                                         Sd/-</t>
  </si>
  <si>
    <t>Sd/-</t>
  </si>
  <si>
    <t xml:space="preserve">Managing Director                  Director                           Chief Financial Officer                 Company Secretary </t>
  </si>
  <si>
    <t xml:space="preserve">Sd/-     </t>
  </si>
  <si>
    <t xml:space="preserve">                Sd/-                                      Sd/-                                        Sd/-</t>
  </si>
  <si>
    <t>Sd/-                                    Sd/-                                   Sd/-                                          Sd/-</t>
  </si>
  <si>
    <t>Place:Dhaka,Bangladesh</t>
  </si>
  <si>
    <t>Dated: 28.10.2026</t>
  </si>
  <si>
    <t>The annexed Note (1-38) form an integral part of these Financial Statements and approved by the Board of Directors on 28.10.2026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</si>
</sst>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[$-409]mmmm\ d\,\ yyyy;@"/>
    <numFmt numFmtId="166" formatCode="yyyy\-mm\-dd;@"/>
  </numFmts>
  <fonts count="21" x14ac:knownFonts="1">
    <font>
      <sz val="12"/>
      <name val="Times New Roman"/>
    </font>
    <font>
      <b/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name val="Times New Roman"/>
      <family val="1"/>
    </font>
    <font>
      <u val="singleAccounting"/>
      <sz val="12"/>
      <name val="Times New Roman"/>
      <family val="1"/>
    </font>
    <font>
      <b/>
      <u val="singleAccounting"/>
      <sz val="12"/>
      <name val="Times New Roman"/>
      <family val="1"/>
    </font>
    <font>
      <b/>
      <u val="doubleAccounting"/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u/>
      <sz val="12"/>
      <name val="Times New Roman"/>
      <family val="1"/>
    </font>
    <font>
      <sz val="12"/>
      <color indexed="8"/>
      <name val="Times New Roman"/>
      <family val="1"/>
    </font>
    <font>
      <sz val="12"/>
      <name val="Cambria"/>
      <family val="1"/>
      <scheme val="major"/>
    </font>
    <font>
      <sz val="12"/>
      <color theme="1"/>
      <name val="Times New Roman"/>
      <family val="1"/>
    </font>
    <font>
      <b/>
      <sz val="11.5"/>
      <name val="Times New Roman"/>
      <family val="1"/>
    </font>
    <font>
      <b/>
      <sz val="11"/>
      <name val="Cambria"/>
      <family val="1"/>
      <scheme val="major"/>
    </font>
    <font>
      <sz val="11"/>
      <name val="Cambria"/>
      <family val="1"/>
      <scheme val="major"/>
    </font>
    <font>
      <b/>
      <u val="singleAccounting"/>
      <sz val="11"/>
      <name val="Cambria"/>
      <family val="1"/>
      <scheme val="major"/>
    </font>
    <font>
      <b/>
      <sz val="12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</cellStyleXfs>
  <cellXfs count="16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vertical="center"/>
    </xf>
    <xf numFmtId="49" fontId="4" fillId="0" borderId="12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164" fontId="1" fillId="0" borderId="0" xfId="0" applyNumberFormat="1" applyFont="1"/>
    <xf numFmtId="164" fontId="3" fillId="0" borderId="0" xfId="0" applyNumberFormat="1" applyFont="1"/>
    <xf numFmtId="2" fontId="3" fillId="0" borderId="0" xfId="0" applyNumberFormat="1" applyFont="1" applyAlignment="1">
      <alignment horizontal="center"/>
    </xf>
    <xf numFmtId="164" fontId="3" fillId="0" borderId="0" xfId="1" applyNumberFormat="1" applyFont="1" applyBorder="1"/>
    <xf numFmtId="164" fontId="3" fillId="0" borderId="13" xfId="1" applyNumberFormat="1" applyFont="1" applyFill="1" applyBorder="1"/>
    <xf numFmtId="164" fontId="3" fillId="0" borderId="4" xfId="1" applyNumberFormat="1" applyFont="1" applyFill="1" applyBorder="1"/>
    <xf numFmtId="164" fontId="3" fillId="0" borderId="11" xfId="1" applyNumberFormat="1" applyFont="1" applyBorder="1"/>
    <xf numFmtId="164" fontId="3" fillId="0" borderId="11" xfId="1" applyNumberFormat="1" applyFont="1" applyFill="1" applyBorder="1"/>
    <xf numFmtId="164" fontId="1" fillId="0" borderId="0" xfId="1" applyNumberFormat="1" applyFont="1" applyFill="1" applyBorder="1"/>
    <xf numFmtId="164" fontId="1" fillId="0" borderId="0" xfId="1" applyNumberFormat="1" applyFont="1" applyBorder="1" applyAlignment="1">
      <alignment horizontal="center"/>
    </xf>
    <xf numFmtId="164" fontId="1" fillId="0" borderId="0" xfId="1" applyNumberFormat="1" applyFont="1" applyBorder="1"/>
    <xf numFmtId="164" fontId="1" fillId="0" borderId="9" xfId="1" applyNumberFormat="1" applyFont="1" applyFill="1" applyBorder="1"/>
    <xf numFmtId="164" fontId="3" fillId="0" borderId="14" xfId="1" applyNumberFormat="1" applyFont="1" applyFill="1" applyBorder="1"/>
    <xf numFmtId="0" fontId="4" fillId="0" borderId="0" xfId="0" applyFont="1" applyAlignment="1">
      <alignment vertical="center"/>
    </xf>
    <xf numFmtId="164" fontId="1" fillId="0" borderId="15" xfId="1" applyNumberFormat="1" applyFont="1" applyBorder="1"/>
    <xf numFmtId="164" fontId="1" fillId="0" borderId="15" xfId="1" applyNumberFormat="1" applyFont="1" applyFill="1" applyBorder="1"/>
    <xf numFmtId="164" fontId="3" fillId="0" borderId="0" xfId="1" applyNumberFormat="1" applyFont="1" applyFill="1" applyBorder="1"/>
    <xf numFmtId="164" fontId="3" fillId="0" borderId="14" xfId="1" applyNumberFormat="1" applyFont="1" applyBorder="1"/>
    <xf numFmtId="164" fontId="6" fillId="0" borderId="0" xfId="1" applyNumberFormat="1" applyFont="1" applyBorder="1"/>
    <xf numFmtId="164" fontId="6" fillId="0" borderId="0" xfId="1" applyNumberFormat="1" applyFont="1" applyFill="1" applyBorder="1"/>
    <xf numFmtId="164" fontId="3" fillId="0" borderId="13" xfId="1" applyNumberFormat="1" applyFont="1" applyFill="1" applyBorder="1" applyAlignment="1">
      <alignment vertical="center"/>
    </xf>
    <xf numFmtId="43" fontId="3" fillId="0" borderId="0" xfId="1" applyFont="1" applyBorder="1" applyAlignment="1">
      <alignment horizontal="center"/>
    </xf>
    <xf numFmtId="164" fontId="7" fillId="0" borderId="0" xfId="1" applyNumberFormat="1" applyFont="1" applyBorder="1"/>
    <xf numFmtId="164" fontId="8" fillId="0" borderId="0" xfId="1" applyNumberFormat="1" applyFont="1" applyFill="1" applyBorder="1"/>
    <xf numFmtId="43" fontId="1" fillId="0" borderId="0" xfId="1" applyFont="1" applyBorder="1"/>
    <xf numFmtId="0" fontId="9" fillId="0" borderId="0" xfId="0" applyFont="1"/>
    <xf numFmtId="43" fontId="1" fillId="0" borderId="0" xfId="1" applyFont="1" applyBorder="1" applyAlignment="1"/>
    <xf numFmtId="0" fontId="3" fillId="0" borderId="0" xfId="0" applyFont="1" applyAlignment="1">
      <alignment horizontal="left"/>
    </xf>
    <xf numFmtId="0" fontId="3" fillId="0" borderId="0" xfId="2" applyFont="1" applyAlignment="1" applyProtection="1">
      <alignment horizontal="left" vertical="top"/>
      <protection hidden="1"/>
    </xf>
    <xf numFmtId="0" fontId="1" fillId="0" borderId="0" xfId="2" applyFont="1" applyAlignment="1" applyProtection="1">
      <alignment horizontal="right"/>
      <protection hidden="1"/>
    </xf>
    <xf numFmtId="0" fontId="1" fillId="0" borderId="0" xfId="2" applyFont="1" applyProtection="1">
      <protection hidden="1"/>
    </xf>
    <xf numFmtId="0" fontId="3" fillId="0" borderId="0" xfId="2" applyFont="1" applyAlignment="1" applyProtection="1">
      <alignment horizontal="right"/>
      <protection hidden="1"/>
    </xf>
    <xf numFmtId="0" fontId="3" fillId="0" borderId="0" xfId="2" applyFont="1" applyProtection="1">
      <protection hidden="1"/>
    </xf>
    <xf numFmtId="43" fontId="3" fillId="0" borderId="0" xfId="1" applyFont="1" applyAlignment="1">
      <alignment horizontal="center"/>
    </xf>
    <xf numFmtId="165" fontId="3" fillId="0" borderId="0" xfId="0" applyNumberFormat="1" applyFont="1"/>
    <xf numFmtId="165" fontId="11" fillId="0" borderId="0" xfId="0" applyNumberFormat="1" applyFont="1"/>
    <xf numFmtId="0" fontId="1" fillId="0" borderId="0" xfId="2" applyFont="1" applyAlignment="1" applyProtection="1">
      <alignment horizontal="right" vertical="top"/>
      <protection hidden="1"/>
    </xf>
    <xf numFmtId="0" fontId="1" fillId="0" borderId="0" xfId="2" applyFont="1" applyAlignment="1" applyProtection="1">
      <alignment vertical="top"/>
      <protection hidden="1"/>
    </xf>
    <xf numFmtId="0" fontId="3" fillId="0" borderId="0" xfId="2" applyFont="1" applyAlignment="1" applyProtection="1">
      <alignment horizontal="right" vertical="top"/>
      <protection hidden="1"/>
    </xf>
    <xf numFmtId="0" fontId="3" fillId="0" borderId="0" xfId="2" applyFont="1" applyAlignment="1" applyProtection="1">
      <alignment vertical="top"/>
      <protection hidden="1"/>
    </xf>
    <xf numFmtId="0" fontId="12" fillId="0" borderId="0" xfId="0" applyFont="1"/>
    <xf numFmtId="0" fontId="3" fillId="0" borderId="0" xfId="0" quotePrefix="1" applyFont="1" applyAlignment="1">
      <alignment horizontal="left"/>
    </xf>
    <xf numFmtId="0" fontId="13" fillId="0" borderId="0" xfId="0" applyFont="1"/>
    <xf numFmtId="0" fontId="14" fillId="0" borderId="0" xfId="0" applyFont="1"/>
    <xf numFmtId="0" fontId="1" fillId="0" borderId="0" xfId="0" applyFont="1" applyAlignment="1">
      <alignment horizontal="left" vertical="center"/>
    </xf>
    <xf numFmtId="49" fontId="4" fillId="0" borderId="6" xfId="0" applyNumberFormat="1" applyFont="1" applyBorder="1"/>
    <xf numFmtId="0" fontId="1" fillId="0" borderId="11" xfId="0" applyFont="1" applyBorder="1" applyAlignment="1">
      <alignment horizontal="center" wrapText="1"/>
    </xf>
    <xf numFmtId="166" fontId="5" fillId="0" borderId="0" xfId="1" applyNumberFormat="1" applyFont="1" applyBorder="1" applyAlignment="1">
      <alignment horizontal="center"/>
    </xf>
    <xf numFmtId="0" fontId="1" fillId="0" borderId="0" xfId="0" applyFont="1" applyAlignment="1">
      <alignment vertical="center"/>
    </xf>
    <xf numFmtId="2" fontId="3" fillId="0" borderId="0" xfId="0" applyNumberFormat="1" applyFont="1" applyAlignment="1">
      <alignment horizontal="center" vertical="center"/>
    </xf>
    <xf numFmtId="164" fontId="3" fillId="0" borderId="0" xfId="1" applyNumberFormat="1" applyFont="1" applyFill="1" applyBorder="1" applyAlignment="1">
      <alignment vertical="center"/>
    </xf>
    <xf numFmtId="164" fontId="3" fillId="0" borderId="4" xfId="1" applyNumberFormat="1" applyFont="1" applyFill="1" applyBorder="1" applyAlignment="1">
      <alignment vertical="center"/>
    </xf>
    <xf numFmtId="164" fontId="3" fillId="0" borderId="11" xfId="1" applyNumberFormat="1" applyFont="1" applyFill="1" applyBorder="1" applyAlignment="1">
      <alignment vertical="center"/>
    </xf>
    <xf numFmtId="164" fontId="3" fillId="0" borderId="0" xfId="1" applyNumberFormat="1" applyFont="1" applyBorder="1" applyAlignment="1">
      <alignment vertical="center"/>
    </xf>
    <xf numFmtId="164" fontId="1" fillId="0" borderId="0" xfId="1" applyNumberFormat="1" applyFont="1" applyFill="1" applyBorder="1" applyAlignment="1">
      <alignment vertical="center"/>
    </xf>
    <xf numFmtId="0" fontId="3" fillId="0" borderId="0" xfId="0" applyFont="1" applyAlignment="1">
      <alignment horizontal="left" vertical="center"/>
    </xf>
    <xf numFmtId="164" fontId="3" fillId="0" borderId="9" xfId="1" applyNumberFormat="1" applyFont="1" applyFill="1" applyBorder="1" applyAlignment="1">
      <alignment vertical="center"/>
    </xf>
    <xf numFmtId="164" fontId="1" fillId="0" borderId="2" xfId="1" applyNumberFormat="1" applyFont="1" applyFill="1" applyBorder="1" applyAlignment="1">
      <alignment vertical="center"/>
    </xf>
    <xf numFmtId="43" fontId="1" fillId="0" borderId="0" xfId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left" vertical="center"/>
    </xf>
    <xf numFmtId="164" fontId="3" fillId="0" borderId="9" xfId="1" applyNumberFormat="1" applyFont="1" applyFill="1" applyBorder="1"/>
    <xf numFmtId="164" fontId="3" fillId="0" borderId="0" xfId="1" applyNumberFormat="1" applyFont="1"/>
    <xf numFmtId="43" fontId="3" fillId="0" borderId="0" xfId="1" applyFont="1" applyFill="1" applyBorder="1" applyAlignment="1">
      <alignment horizontal="center"/>
    </xf>
    <xf numFmtId="164" fontId="1" fillId="0" borderId="6" xfId="1" applyNumberFormat="1" applyFont="1" applyFill="1" applyBorder="1"/>
    <xf numFmtId="43" fontId="1" fillId="0" borderId="0" xfId="1" applyFont="1" applyFill="1" applyBorder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164" fontId="3" fillId="0" borderId="0" xfId="1" applyNumberFormat="1" applyFont="1" applyFill="1" applyBorder="1" applyAlignment="1"/>
    <xf numFmtId="43" fontId="3" fillId="0" borderId="0" xfId="1" applyFont="1" applyFill="1" applyBorder="1" applyAlignment="1"/>
    <xf numFmtId="164" fontId="4" fillId="0" borderId="11" xfId="1" applyNumberFormat="1" applyFont="1" applyFill="1" applyBorder="1" applyAlignment="1">
      <alignment horizontal="center" vertical="center" wrapText="1"/>
    </xf>
    <xf numFmtId="0" fontId="3" fillId="0" borderId="14" xfId="0" applyFont="1" applyBorder="1"/>
    <xf numFmtId="164" fontId="3" fillId="0" borderId="4" xfId="1" applyNumberFormat="1" applyFont="1" applyBorder="1" applyAlignment="1">
      <alignment horizontal="left"/>
    </xf>
    <xf numFmtId="164" fontId="3" fillId="0" borderId="4" xfId="1" applyNumberFormat="1" applyFont="1" applyBorder="1"/>
    <xf numFmtId="164" fontId="1" fillId="0" borderId="16" xfId="1" applyNumberFormat="1" applyFont="1" applyBorder="1"/>
    <xf numFmtId="43" fontId="1" fillId="0" borderId="14" xfId="1" applyFont="1" applyBorder="1" applyAlignment="1">
      <alignment horizontal="left"/>
    </xf>
    <xf numFmtId="0" fontId="15" fillId="0" borderId="14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" fillId="0" borderId="13" xfId="0" applyFont="1" applyBorder="1"/>
    <xf numFmtId="164" fontId="1" fillId="0" borderId="13" xfId="0" applyNumberFormat="1" applyFont="1" applyBorder="1" applyAlignment="1">
      <alignment horizontal="left"/>
    </xf>
    <xf numFmtId="164" fontId="1" fillId="0" borderId="13" xfId="1" applyNumberFormat="1" applyFont="1" applyBorder="1"/>
    <xf numFmtId="0" fontId="1" fillId="0" borderId="0" xfId="0" applyFont="1" applyAlignment="1">
      <alignment horizontal="left"/>
    </xf>
    <xf numFmtId="0" fontId="3" fillId="0" borderId="0" xfId="0" applyFont="1" applyAlignment="1">
      <alignment vertical="top"/>
    </xf>
    <xf numFmtId="164" fontId="13" fillId="0" borderId="0" xfId="0" applyNumberFormat="1" applyFont="1"/>
    <xf numFmtId="0" fontId="1" fillId="0" borderId="2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5" fillId="0" borderId="0" xfId="0" applyFont="1"/>
    <xf numFmtId="0" fontId="1" fillId="0" borderId="0" xfId="4" applyFont="1"/>
    <xf numFmtId="43" fontId="3" fillId="0" borderId="4" xfId="1" applyFont="1" applyFill="1" applyBorder="1"/>
    <xf numFmtId="164" fontId="3" fillId="0" borderId="14" xfId="1" applyNumberFormat="1" applyFont="1" applyFill="1" applyBorder="1" applyAlignment="1">
      <alignment vertical="center"/>
    </xf>
    <xf numFmtId="0" fontId="16" fillId="0" borderId="0" xfId="4" applyFont="1"/>
    <xf numFmtId="0" fontId="1" fillId="0" borderId="0" xfId="0" quotePrefix="1" applyFont="1" applyAlignment="1">
      <alignment horizontal="left"/>
    </xf>
    <xf numFmtId="164" fontId="1" fillId="0" borderId="13" xfId="1" applyNumberFormat="1" applyFont="1" applyFill="1" applyBorder="1"/>
    <xf numFmtId="0" fontId="3" fillId="0" borderId="0" xfId="4" applyFont="1"/>
    <xf numFmtId="43" fontId="1" fillId="0" borderId="0" xfId="1" applyFont="1" applyFill="1"/>
    <xf numFmtId="0" fontId="1" fillId="0" borderId="13" xfId="1" applyNumberFormat="1" applyFont="1" applyBorder="1" applyAlignment="1">
      <alignment horizontal="center"/>
    </xf>
    <xf numFmtId="0" fontId="3" fillId="0" borderId="16" xfId="0" applyFont="1" applyBorder="1" applyAlignment="1">
      <alignment horizontal="left"/>
    </xf>
    <xf numFmtId="0" fontId="3" fillId="2" borderId="0" xfId="0" applyFont="1" applyFill="1"/>
    <xf numFmtId="0" fontId="11" fillId="0" borderId="0" xfId="0" applyFont="1"/>
    <xf numFmtId="0" fontId="17" fillId="0" borderId="0" xfId="0" applyFont="1"/>
    <xf numFmtId="0" fontId="18" fillId="0" borderId="0" xfId="0" applyFont="1"/>
    <xf numFmtId="164" fontId="17" fillId="0" borderId="0" xfId="0" applyNumberFormat="1" applyFont="1"/>
    <xf numFmtId="2" fontId="18" fillId="0" borderId="0" xfId="0" applyNumberFormat="1" applyFont="1" applyAlignment="1">
      <alignment horizontal="center"/>
    </xf>
    <xf numFmtId="164" fontId="19" fillId="0" borderId="0" xfId="1" applyNumberFormat="1" applyFont="1" applyFill="1" applyBorder="1"/>
    <xf numFmtId="164" fontId="17" fillId="0" borderId="0" xfId="1" applyNumberFormat="1" applyFont="1" applyFill="1" applyBorder="1"/>
    <xf numFmtId="43" fontId="17" fillId="0" borderId="0" xfId="1" applyFont="1" applyFill="1" applyBorder="1" applyAlignment="1">
      <alignment horizontal="left"/>
    </xf>
    <xf numFmtId="0" fontId="17" fillId="0" borderId="0" xfId="0" applyFont="1" applyAlignment="1">
      <alignment vertical="center"/>
    </xf>
    <xf numFmtId="164" fontId="17" fillId="0" borderId="0" xfId="1" applyNumberFormat="1" applyFont="1" applyFill="1" applyBorder="1" applyAlignment="1">
      <alignment horizontal="left" indent="2"/>
    </xf>
    <xf numFmtId="0" fontId="20" fillId="0" borderId="0" xfId="0" applyFont="1" applyAlignment="1">
      <alignment horizontal="left" indent="2"/>
    </xf>
    <xf numFmtId="0" fontId="17" fillId="0" borderId="0" xfId="0" applyFont="1" applyAlignment="1">
      <alignment horizontal="left" indent="6"/>
    </xf>
    <xf numFmtId="0" fontId="14" fillId="0" borderId="0" xfId="2" applyFont="1" applyAlignment="1" applyProtection="1">
      <alignment horizontal="left" vertical="center"/>
      <protection hidden="1"/>
    </xf>
    <xf numFmtId="164" fontId="1" fillId="0" borderId="5" xfId="1" applyNumberFormat="1" applyFont="1" applyBorder="1" applyAlignment="1">
      <alignment horizontal="center"/>
    </xf>
    <xf numFmtId="0" fontId="3" fillId="0" borderId="0" xfId="0" applyNumberFormat="1" applyFont="1" applyAlignment="1">
      <alignment horizontal="center" vertical="justify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49" fontId="4" fillId="0" borderId="7" xfId="0" applyNumberFormat="1" applyFont="1" applyBorder="1" applyAlignment="1">
      <alignment horizontal="center"/>
    </xf>
    <xf numFmtId="0" fontId="9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4" xfId="3" applyFont="1" applyBorder="1" applyAlignment="1">
      <alignment horizontal="center" vertical="center"/>
    </xf>
    <xf numFmtId="0" fontId="4" fillId="0" borderId="11" xfId="3" applyFont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164" fontId="4" fillId="0" borderId="6" xfId="1" applyNumberFormat="1" applyFont="1" applyFill="1" applyBorder="1" applyAlignment="1">
      <alignment horizontal="center" vertical="center"/>
    </xf>
    <xf numFmtId="164" fontId="4" fillId="0" borderId="7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NumberFormat="1" applyFont="1" applyAlignment="1">
      <alignment horizontal="center" vertical="justify"/>
    </xf>
    <xf numFmtId="0" fontId="0" fillId="0" borderId="0" xfId="0" applyAlignment="1">
      <alignment horizontal="center" vertical="justify"/>
    </xf>
    <xf numFmtId="0" fontId="2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164" fontId="1" fillId="0" borderId="5" xfId="1" applyNumberFormat="1" applyFont="1" applyBorder="1" applyAlignment="1">
      <alignment horizontal="center"/>
    </xf>
    <xf numFmtId="164" fontId="1" fillId="0" borderId="6" xfId="1" applyNumberFormat="1" applyFont="1" applyBorder="1" applyAlignment="1">
      <alignment horizontal="center"/>
    </xf>
    <xf numFmtId="164" fontId="1" fillId="0" borderId="7" xfId="1" applyNumberFormat="1" applyFont="1" applyBorder="1" applyAlignment="1">
      <alignment horizontal="center"/>
    </xf>
  </cellXfs>
  <cellStyles count="5">
    <cellStyle name="0,0_x000d__x000a_NA_x000d__x000a_" xfId="4"/>
    <cellStyle name="Comma" xfId="1" builtinId="3"/>
    <cellStyle name="Normal" xfId="0" builtinId="0"/>
    <cellStyle name="Normal 2" xfId="2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99</xdr:row>
      <xdr:rowOff>0</xdr:rowOff>
    </xdr:from>
    <xdr:to>
      <xdr:col>2</xdr:col>
      <xdr:colOff>1320800</xdr:colOff>
      <xdr:row>99</xdr:row>
      <xdr:rowOff>6350</xdr:rowOff>
    </xdr:to>
    <xdr:pic>
      <xdr:nvPicPr>
        <xdr:cNvPr id="2" name="Picture 6">
          <a:extLst>
            <a:ext uri="{FF2B5EF4-FFF2-40B4-BE49-F238E27FC236}">
              <a16:creationId xmlns:a16="http://schemas.microsoft.com/office/drawing/2014/main" xmlns="" id="{9B64A476-BB24-422A-B690-F7B8476BE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332700"/>
          <a:ext cx="128270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1479550</xdr:colOff>
      <xdr:row>99</xdr:row>
      <xdr:rowOff>0</xdr:rowOff>
    </xdr:from>
    <xdr:to>
      <xdr:col>2</xdr:col>
      <xdr:colOff>2749550</xdr:colOff>
      <xdr:row>99</xdr:row>
      <xdr:rowOff>3736</xdr:rowOff>
    </xdr:to>
    <xdr:pic>
      <xdr:nvPicPr>
        <xdr:cNvPr id="3" name="Picture 9">
          <a:extLst>
            <a:ext uri="{FF2B5EF4-FFF2-40B4-BE49-F238E27FC236}">
              <a16:creationId xmlns:a16="http://schemas.microsoft.com/office/drawing/2014/main" xmlns="" id="{A9315034-482A-4481-BEFE-DF70D471C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8150" y="20326350"/>
          <a:ext cx="127000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2959100</xdr:colOff>
      <xdr:row>99</xdr:row>
      <xdr:rowOff>0</xdr:rowOff>
    </xdr:from>
    <xdr:to>
      <xdr:col>5</xdr:col>
      <xdr:colOff>438150</xdr:colOff>
      <xdr:row>99</xdr:row>
      <xdr:rowOff>3736</xdr:rowOff>
    </xdr:to>
    <xdr:pic>
      <xdr:nvPicPr>
        <xdr:cNvPr id="4" name="Picture 10">
          <a:extLst>
            <a:ext uri="{FF2B5EF4-FFF2-40B4-BE49-F238E27FC236}">
              <a16:creationId xmlns:a16="http://schemas.microsoft.com/office/drawing/2014/main" xmlns="" id="{12909629-E553-40AA-8B5E-DB622A113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7700" y="20326350"/>
          <a:ext cx="173355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685800</xdr:colOff>
      <xdr:row>99</xdr:row>
      <xdr:rowOff>0</xdr:rowOff>
    </xdr:from>
    <xdr:to>
      <xdr:col>9</xdr:col>
      <xdr:colOff>344394</xdr:colOff>
      <xdr:row>99</xdr:row>
      <xdr:rowOff>3736</xdr:rowOff>
    </xdr:to>
    <xdr:pic>
      <xdr:nvPicPr>
        <xdr:cNvPr id="5" name="Picture 11">
          <a:extLst>
            <a:ext uri="{FF2B5EF4-FFF2-40B4-BE49-F238E27FC236}">
              <a16:creationId xmlns:a16="http://schemas.microsoft.com/office/drawing/2014/main" xmlns="" id="{5817A2C5-2E51-4F6F-8AFD-B5C6E772F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7600" y="20332700"/>
          <a:ext cx="156210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29"/>
  <sheetViews>
    <sheetView tabSelected="1" view="pageBreakPreview" zoomScale="85" zoomScaleNormal="100" zoomScaleSheetLayoutView="85" workbookViewId="0">
      <selection activeCell="B40" sqref="B40:K40"/>
    </sheetView>
  </sheetViews>
  <sheetFormatPr defaultColWidth="9" defaultRowHeight="15" x14ac:dyDescent="0.25"/>
  <cols>
    <col min="1" max="1" width="0.69921875" style="57" customWidth="1"/>
    <col min="2" max="2" width="22" style="57" customWidth="1"/>
    <col min="3" max="3" width="8.69921875" style="57" customWidth="1"/>
    <col min="4" max="4" width="2.19921875" style="57" customWidth="1"/>
    <col min="5" max="5" width="11.296875" style="57" customWidth="1"/>
    <col min="6" max="6" width="1.09765625" style="57" customWidth="1"/>
    <col min="7" max="7" width="10.5" style="57" customWidth="1"/>
    <col min="8" max="8" width="1.09765625" style="57" customWidth="1"/>
    <col min="9" max="9" width="13.5" style="57" customWidth="1"/>
    <col min="10" max="10" width="1.09765625" style="57" customWidth="1"/>
    <col min="11" max="11" width="13.5" style="57" customWidth="1"/>
    <col min="12" max="12" width="0.59765625" style="57" customWidth="1"/>
    <col min="13" max="20" width="9" style="57"/>
    <col min="21" max="21" width="9.19921875" style="57" bestFit="1" customWidth="1"/>
    <col min="22" max="250" width="9" style="57"/>
    <col min="251" max="251" width="0.69921875" style="57" customWidth="1"/>
    <col min="252" max="252" width="22" style="57" customWidth="1"/>
    <col min="253" max="253" width="8.69921875" style="57" customWidth="1"/>
    <col min="254" max="254" width="2.19921875" style="57" customWidth="1"/>
    <col min="255" max="255" width="11.296875" style="57" customWidth="1"/>
    <col min="256" max="256" width="1.09765625" style="57" customWidth="1"/>
    <col min="257" max="257" width="10.5" style="57" customWidth="1"/>
    <col min="258" max="258" width="1.09765625" style="57" customWidth="1"/>
    <col min="259" max="259" width="13.5" style="57" customWidth="1"/>
    <col min="260" max="260" width="1.09765625" style="57" customWidth="1"/>
    <col min="261" max="261" width="13.5" style="57" customWidth="1"/>
    <col min="262" max="262" width="0.59765625" style="57" customWidth="1"/>
    <col min="263" max="263" width="13.19921875" style="57" customWidth="1"/>
    <col min="264" max="264" width="14.296875" style="57" bestFit="1" customWidth="1"/>
    <col min="265" max="265" width="13.59765625" style="57" bestFit="1" customWidth="1"/>
    <col min="266" max="266" width="12" style="57" customWidth="1"/>
    <col min="267" max="267" width="8.09765625" style="57" customWidth="1"/>
    <col min="268" max="268" width="7.19921875" style="57" customWidth="1"/>
    <col min="269" max="276" width="9" style="57"/>
    <col min="277" max="277" width="9.19921875" style="57" bestFit="1" customWidth="1"/>
    <col min="278" max="506" width="9" style="57"/>
    <col min="507" max="507" width="0.69921875" style="57" customWidth="1"/>
    <col min="508" max="508" width="22" style="57" customWidth="1"/>
    <col min="509" max="509" width="8.69921875" style="57" customWidth="1"/>
    <col min="510" max="510" width="2.19921875" style="57" customWidth="1"/>
    <col min="511" max="511" width="11.296875" style="57" customWidth="1"/>
    <col min="512" max="512" width="1.09765625" style="57" customWidth="1"/>
    <col min="513" max="513" width="10.5" style="57" customWidth="1"/>
    <col min="514" max="514" width="1.09765625" style="57" customWidth="1"/>
    <col min="515" max="515" width="13.5" style="57" customWidth="1"/>
    <col min="516" max="516" width="1.09765625" style="57" customWidth="1"/>
    <col min="517" max="517" width="13.5" style="57" customWidth="1"/>
    <col min="518" max="518" width="0.59765625" style="57" customWidth="1"/>
    <col min="519" max="519" width="13.19921875" style="57" customWidth="1"/>
    <col min="520" max="520" width="14.296875" style="57" bestFit="1" customWidth="1"/>
    <col min="521" max="521" width="13.59765625" style="57" bestFit="1" customWidth="1"/>
    <col min="522" max="522" width="12" style="57" customWidth="1"/>
    <col min="523" max="523" width="8.09765625" style="57" customWidth="1"/>
    <col min="524" max="524" width="7.19921875" style="57" customWidth="1"/>
    <col min="525" max="532" width="9" style="57"/>
    <col min="533" max="533" width="9.19921875" style="57" bestFit="1" customWidth="1"/>
    <col min="534" max="762" width="9" style="57"/>
    <col min="763" max="763" width="0.69921875" style="57" customWidth="1"/>
    <col min="764" max="764" width="22" style="57" customWidth="1"/>
    <col min="765" max="765" width="8.69921875" style="57" customWidth="1"/>
    <col min="766" max="766" width="2.19921875" style="57" customWidth="1"/>
    <col min="767" max="767" width="11.296875" style="57" customWidth="1"/>
    <col min="768" max="768" width="1.09765625" style="57" customWidth="1"/>
    <col min="769" max="769" width="10.5" style="57" customWidth="1"/>
    <col min="770" max="770" width="1.09765625" style="57" customWidth="1"/>
    <col min="771" max="771" width="13.5" style="57" customWidth="1"/>
    <col min="772" max="772" width="1.09765625" style="57" customWidth="1"/>
    <col min="773" max="773" width="13.5" style="57" customWidth="1"/>
    <col min="774" max="774" width="0.59765625" style="57" customWidth="1"/>
    <col min="775" max="775" width="13.19921875" style="57" customWidth="1"/>
    <col min="776" max="776" width="14.296875" style="57" bestFit="1" customWidth="1"/>
    <col min="777" max="777" width="13.59765625" style="57" bestFit="1" customWidth="1"/>
    <col min="778" max="778" width="12" style="57" customWidth="1"/>
    <col min="779" max="779" width="8.09765625" style="57" customWidth="1"/>
    <col min="780" max="780" width="7.19921875" style="57" customWidth="1"/>
    <col min="781" max="788" width="9" style="57"/>
    <col min="789" max="789" width="9.19921875" style="57" bestFit="1" customWidth="1"/>
    <col min="790" max="1018" width="9" style="57"/>
    <col min="1019" max="1019" width="0.69921875" style="57" customWidth="1"/>
    <col min="1020" max="1020" width="22" style="57" customWidth="1"/>
    <col min="1021" max="1021" width="8.69921875" style="57" customWidth="1"/>
    <col min="1022" max="1022" width="2.19921875" style="57" customWidth="1"/>
    <col min="1023" max="1023" width="11.296875" style="57" customWidth="1"/>
    <col min="1024" max="1024" width="1.09765625" style="57" customWidth="1"/>
    <col min="1025" max="1025" width="10.5" style="57" customWidth="1"/>
    <col min="1026" max="1026" width="1.09765625" style="57" customWidth="1"/>
    <col min="1027" max="1027" width="13.5" style="57" customWidth="1"/>
    <col min="1028" max="1028" width="1.09765625" style="57" customWidth="1"/>
    <col min="1029" max="1029" width="13.5" style="57" customWidth="1"/>
    <col min="1030" max="1030" width="0.59765625" style="57" customWidth="1"/>
    <col min="1031" max="1031" width="13.19921875" style="57" customWidth="1"/>
    <col min="1032" max="1032" width="14.296875" style="57" bestFit="1" customWidth="1"/>
    <col min="1033" max="1033" width="13.59765625" style="57" bestFit="1" customWidth="1"/>
    <col min="1034" max="1034" width="12" style="57" customWidth="1"/>
    <col min="1035" max="1035" width="8.09765625" style="57" customWidth="1"/>
    <col min="1036" max="1036" width="7.19921875" style="57" customWidth="1"/>
    <col min="1037" max="1044" width="9" style="57"/>
    <col min="1045" max="1045" width="9.19921875" style="57" bestFit="1" customWidth="1"/>
    <col min="1046" max="1274" width="9" style="57"/>
    <col min="1275" max="1275" width="0.69921875" style="57" customWidth="1"/>
    <col min="1276" max="1276" width="22" style="57" customWidth="1"/>
    <col min="1277" max="1277" width="8.69921875" style="57" customWidth="1"/>
    <col min="1278" max="1278" width="2.19921875" style="57" customWidth="1"/>
    <col min="1279" max="1279" width="11.296875" style="57" customWidth="1"/>
    <col min="1280" max="1280" width="1.09765625" style="57" customWidth="1"/>
    <col min="1281" max="1281" width="10.5" style="57" customWidth="1"/>
    <col min="1282" max="1282" width="1.09765625" style="57" customWidth="1"/>
    <col min="1283" max="1283" width="13.5" style="57" customWidth="1"/>
    <col min="1284" max="1284" width="1.09765625" style="57" customWidth="1"/>
    <col min="1285" max="1285" width="13.5" style="57" customWidth="1"/>
    <col min="1286" max="1286" width="0.59765625" style="57" customWidth="1"/>
    <col min="1287" max="1287" width="13.19921875" style="57" customWidth="1"/>
    <col min="1288" max="1288" width="14.296875" style="57" bestFit="1" customWidth="1"/>
    <col min="1289" max="1289" width="13.59765625" style="57" bestFit="1" customWidth="1"/>
    <col min="1290" max="1290" width="12" style="57" customWidth="1"/>
    <col min="1291" max="1291" width="8.09765625" style="57" customWidth="1"/>
    <col min="1292" max="1292" width="7.19921875" style="57" customWidth="1"/>
    <col min="1293" max="1300" width="9" style="57"/>
    <col min="1301" max="1301" width="9.19921875" style="57" bestFit="1" customWidth="1"/>
    <col min="1302" max="1530" width="9" style="57"/>
    <col min="1531" max="1531" width="0.69921875" style="57" customWidth="1"/>
    <col min="1532" max="1532" width="22" style="57" customWidth="1"/>
    <col min="1533" max="1533" width="8.69921875" style="57" customWidth="1"/>
    <col min="1534" max="1534" width="2.19921875" style="57" customWidth="1"/>
    <col min="1535" max="1535" width="11.296875" style="57" customWidth="1"/>
    <col min="1536" max="1536" width="1.09765625" style="57" customWidth="1"/>
    <col min="1537" max="1537" width="10.5" style="57" customWidth="1"/>
    <col min="1538" max="1538" width="1.09765625" style="57" customWidth="1"/>
    <col min="1539" max="1539" width="13.5" style="57" customWidth="1"/>
    <col min="1540" max="1540" width="1.09765625" style="57" customWidth="1"/>
    <col min="1541" max="1541" width="13.5" style="57" customWidth="1"/>
    <col min="1542" max="1542" width="0.59765625" style="57" customWidth="1"/>
    <col min="1543" max="1543" width="13.19921875" style="57" customWidth="1"/>
    <col min="1544" max="1544" width="14.296875" style="57" bestFit="1" customWidth="1"/>
    <col min="1545" max="1545" width="13.59765625" style="57" bestFit="1" customWidth="1"/>
    <col min="1546" max="1546" width="12" style="57" customWidth="1"/>
    <col min="1547" max="1547" width="8.09765625" style="57" customWidth="1"/>
    <col min="1548" max="1548" width="7.19921875" style="57" customWidth="1"/>
    <col min="1549" max="1556" width="9" style="57"/>
    <col min="1557" max="1557" width="9.19921875" style="57" bestFit="1" customWidth="1"/>
    <col min="1558" max="1786" width="9" style="57"/>
    <col min="1787" max="1787" width="0.69921875" style="57" customWidth="1"/>
    <col min="1788" max="1788" width="22" style="57" customWidth="1"/>
    <col min="1789" max="1789" width="8.69921875" style="57" customWidth="1"/>
    <col min="1790" max="1790" width="2.19921875" style="57" customWidth="1"/>
    <col min="1791" max="1791" width="11.296875" style="57" customWidth="1"/>
    <col min="1792" max="1792" width="1.09765625" style="57" customWidth="1"/>
    <col min="1793" max="1793" width="10.5" style="57" customWidth="1"/>
    <col min="1794" max="1794" width="1.09765625" style="57" customWidth="1"/>
    <col min="1795" max="1795" width="13.5" style="57" customWidth="1"/>
    <col min="1796" max="1796" width="1.09765625" style="57" customWidth="1"/>
    <col min="1797" max="1797" width="13.5" style="57" customWidth="1"/>
    <col min="1798" max="1798" width="0.59765625" style="57" customWidth="1"/>
    <col min="1799" max="1799" width="13.19921875" style="57" customWidth="1"/>
    <col min="1800" max="1800" width="14.296875" style="57" bestFit="1" customWidth="1"/>
    <col min="1801" max="1801" width="13.59765625" style="57" bestFit="1" customWidth="1"/>
    <col min="1802" max="1802" width="12" style="57" customWidth="1"/>
    <col min="1803" max="1803" width="8.09765625" style="57" customWidth="1"/>
    <col min="1804" max="1804" width="7.19921875" style="57" customWidth="1"/>
    <col min="1805" max="1812" width="9" style="57"/>
    <col min="1813" max="1813" width="9.19921875" style="57" bestFit="1" customWidth="1"/>
    <col min="1814" max="2042" width="9" style="57"/>
    <col min="2043" max="2043" width="0.69921875" style="57" customWidth="1"/>
    <col min="2044" max="2044" width="22" style="57" customWidth="1"/>
    <col min="2045" max="2045" width="8.69921875" style="57" customWidth="1"/>
    <col min="2046" max="2046" width="2.19921875" style="57" customWidth="1"/>
    <col min="2047" max="2047" width="11.296875" style="57" customWidth="1"/>
    <col min="2048" max="2048" width="1.09765625" style="57" customWidth="1"/>
    <col min="2049" max="2049" width="10.5" style="57" customWidth="1"/>
    <col min="2050" max="2050" width="1.09765625" style="57" customWidth="1"/>
    <col min="2051" max="2051" width="13.5" style="57" customWidth="1"/>
    <col min="2052" max="2052" width="1.09765625" style="57" customWidth="1"/>
    <col min="2053" max="2053" width="13.5" style="57" customWidth="1"/>
    <col min="2054" max="2054" width="0.59765625" style="57" customWidth="1"/>
    <col min="2055" max="2055" width="13.19921875" style="57" customWidth="1"/>
    <col min="2056" max="2056" width="14.296875" style="57" bestFit="1" customWidth="1"/>
    <col min="2057" max="2057" width="13.59765625" style="57" bestFit="1" customWidth="1"/>
    <col min="2058" max="2058" width="12" style="57" customWidth="1"/>
    <col min="2059" max="2059" width="8.09765625" style="57" customWidth="1"/>
    <col min="2060" max="2060" width="7.19921875" style="57" customWidth="1"/>
    <col min="2061" max="2068" width="9" style="57"/>
    <col min="2069" max="2069" width="9.19921875" style="57" bestFit="1" customWidth="1"/>
    <col min="2070" max="2298" width="9" style="57"/>
    <col min="2299" max="2299" width="0.69921875" style="57" customWidth="1"/>
    <col min="2300" max="2300" width="22" style="57" customWidth="1"/>
    <col min="2301" max="2301" width="8.69921875" style="57" customWidth="1"/>
    <col min="2302" max="2302" width="2.19921875" style="57" customWidth="1"/>
    <col min="2303" max="2303" width="11.296875" style="57" customWidth="1"/>
    <col min="2304" max="2304" width="1.09765625" style="57" customWidth="1"/>
    <col min="2305" max="2305" width="10.5" style="57" customWidth="1"/>
    <col min="2306" max="2306" width="1.09765625" style="57" customWidth="1"/>
    <col min="2307" max="2307" width="13.5" style="57" customWidth="1"/>
    <col min="2308" max="2308" width="1.09765625" style="57" customWidth="1"/>
    <col min="2309" max="2309" width="13.5" style="57" customWidth="1"/>
    <col min="2310" max="2310" width="0.59765625" style="57" customWidth="1"/>
    <col min="2311" max="2311" width="13.19921875" style="57" customWidth="1"/>
    <col min="2312" max="2312" width="14.296875" style="57" bestFit="1" customWidth="1"/>
    <col min="2313" max="2313" width="13.59765625" style="57" bestFit="1" customWidth="1"/>
    <col min="2314" max="2314" width="12" style="57" customWidth="1"/>
    <col min="2315" max="2315" width="8.09765625" style="57" customWidth="1"/>
    <col min="2316" max="2316" width="7.19921875" style="57" customWidth="1"/>
    <col min="2317" max="2324" width="9" style="57"/>
    <col min="2325" max="2325" width="9.19921875" style="57" bestFit="1" customWidth="1"/>
    <col min="2326" max="2554" width="9" style="57"/>
    <col min="2555" max="2555" width="0.69921875" style="57" customWidth="1"/>
    <col min="2556" max="2556" width="22" style="57" customWidth="1"/>
    <col min="2557" max="2557" width="8.69921875" style="57" customWidth="1"/>
    <col min="2558" max="2558" width="2.19921875" style="57" customWidth="1"/>
    <col min="2559" max="2559" width="11.296875" style="57" customWidth="1"/>
    <col min="2560" max="2560" width="1.09765625" style="57" customWidth="1"/>
    <col min="2561" max="2561" width="10.5" style="57" customWidth="1"/>
    <col min="2562" max="2562" width="1.09765625" style="57" customWidth="1"/>
    <col min="2563" max="2563" width="13.5" style="57" customWidth="1"/>
    <col min="2564" max="2564" width="1.09765625" style="57" customWidth="1"/>
    <col min="2565" max="2565" width="13.5" style="57" customWidth="1"/>
    <col min="2566" max="2566" width="0.59765625" style="57" customWidth="1"/>
    <col min="2567" max="2567" width="13.19921875" style="57" customWidth="1"/>
    <col min="2568" max="2568" width="14.296875" style="57" bestFit="1" customWidth="1"/>
    <col min="2569" max="2569" width="13.59765625" style="57" bestFit="1" customWidth="1"/>
    <col min="2570" max="2570" width="12" style="57" customWidth="1"/>
    <col min="2571" max="2571" width="8.09765625" style="57" customWidth="1"/>
    <col min="2572" max="2572" width="7.19921875" style="57" customWidth="1"/>
    <col min="2573" max="2580" width="9" style="57"/>
    <col min="2581" max="2581" width="9.19921875" style="57" bestFit="1" customWidth="1"/>
    <col min="2582" max="2810" width="9" style="57"/>
    <col min="2811" max="2811" width="0.69921875" style="57" customWidth="1"/>
    <col min="2812" max="2812" width="22" style="57" customWidth="1"/>
    <col min="2813" max="2813" width="8.69921875" style="57" customWidth="1"/>
    <col min="2814" max="2814" width="2.19921875" style="57" customWidth="1"/>
    <col min="2815" max="2815" width="11.296875" style="57" customWidth="1"/>
    <col min="2816" max="2816" width="1.09765625" style="57" customWidth="1"/>
    <col min="2817" max="2817" width="10.5" style="57" customWidth="1"/>
    <col min="2818" max="2818" width="1.09765625" style="57" customWidth="1"/>
    <col min="2819" max="2819" width="13.5" style="57" customWidth="1"/>
    <col min="2820" max="2820" width="1.09765625" style="57" customWidth="1"/>
    <col min="2821" max="2821" width="13.5" style="57" customWidth="1"/>
    <col min="2822" max="2822" width="0.59765625" style="57" customWidth="1"/>
    <col min="2823" max="2823" width="13.19921875" style="57" customWidth="1"/>
    <col min="2824" max="2824" width="14.296875" style="57" bestFit="1" customWidth="1"/>
    <col min="2825" max="2825" width="13.59765625" style="57" bestFit="1" customWidth="1"/>
    <col min="2826" max="2826" width="12" style="57" customWidth="1"/>
    <col min="2827" max="2827" width="8.09765625" style="57" customWidth="1"/>
    <col min="2828" max="2828" width="7.19921875" style="57" customWidth="1"/>
    <col min="2829" max="2836" width="9" style="57"/>
    <col min="2837" max="2837" width="9.19921875" style="57" bestFit="1" customWidth="1"/>
    <col min="2838" max="3066" width="9" style="57"/>
    <col min="3067" max="3067" width="0.69921875" style="57" customWidth="1"/>
    <col min="3068" max="3068" width="22" style="57" customWidth="1"/>
    <col min="3069" max="3069" width="8.69921875" style="57" customWidth="1"/>
    <col min="3070" max="3070" width="2.19921875" style="57" customWidth="1"/>
    <col min="3071" max="3071" width="11.296875" style="57" customWidth="1"/>
    <col min="3072" max="3072" width="1.09765625" style="57" customWidth="1"/>
    <col min="3073" max="3073" width="10.5" style="57" customWidth="1"/>
    <col min="3074" max="3074" width="1.09765625" style="57" customWidth="1"/>
    <col min="3075" max="3075" width="13.5" style="57" customWidth="1"/>
    <col min="3076" max="3076" width="1.09765625" style="57" customWidth="1"/>
    <col min="3077" max="3077" width="13.5" style="57" customWidth="1"/>
    <col min="3078" max="3078" width="0.59765625" style="57" customWidth="1"/>
    <col min="3079" max="3079" width="13.19921875" style="57" customWidth="1"/>
    <col min="3080" max="3080" width="14.296875" style="57" bestFit="1" customWidth="1"/>
    <col min="3081" max="3081" width="13.59765625" style="57" bestFit="1" customWidth="1"/>
    <col min="3082" max="3082" width="12" style="57" customWidth="1"/>
    <col min="3083" max="3083" width="8.09765625" style="57" customWidth="1"/>
    <col min="3084" max="3084" width="7.19921875" style="57" customWidth="1"/>
    <col min="3085" max="3092" width="9" style="57"/>
    <col min="3093" max="3093" width="9.19921875" style="57" bestFit="1" customWidth="1"/>
    <col min="3094" max="3322" width="9" style="57"/>
    <col min="3323" max="3323" width="0.69921875" style="57" customWidth="1"/>
    <col min="3324" max="3324" width="22" style="57" customWidth="1"/>
    <col min="3325" max="3325" width="8.69921875" style="57" customWidth="1"/>
    <col min="3326" max="3326" width="2.19921875" style="57" customWidth="1"/>
    <col min="3327" max="3327" width="11.296875" style="57" customWidth="1"/>
    <col min="3328" max="3328" width="1.09765625" style="57" customWidth="1"/>
    <col min="3329" max="3329" width="10.5" style="57" customWidth="1"/>
    <col min="3330" max="3330" width="1.09765625" style="57" customWidth="1"/>
    <col min="3331" max="3331" width="13.5" style="57" customWidth="1"/>
    <col min="3332" max="3332" width="1.09765625" style="57" customWidth="1"/>
    <col min="3333" max="3333" width="13.5" style="57" customWidth="1"/>
    <col min="3334" max="3334" width="0.59765625" style="57" customWidth="1"/>
    <col min="3335" max="3335" width="13.19921875" style="57" customWidth="1"/>
    <col min="3336" max="3336" width="14.296875" style="57" bestFit="1" customWidth="1"/>
    <col min="3337" max="3337" width="13.59765625" style="57" bestFit="1" customWidth="1"/>
    <col min="3338" max="3338" width="12" style="57" customWidth="1"/>
    <col min="3339" max="3339" width="8.09765625" style="57" customWidth="1"/>
    <col min="3340" max="3340" width="7.19921875" style="57" customWidth="1"/>
    <col min="3341" max="3348" width="9" style="57"/>
    <col min="3349" max="3349" width="9.19921875" style="57" bestFit="1" customWidth="1"/>
    <col min="3350" max="3578" width="9" style="57"/>
    <col min="3579" max="3579" width="0.69921875" style="57" customWidth="1"/>
    <col min="3580" max="3580" width="22" style="57" customWidth="1"/>
    <col min="3581" max="3581" width="8.69921875" style="57" customWidth="1"/>
    <col min="3582" max="3582" width="2.19921875" style="57" customWidth="1"/>
    <col min="3583" max="3583" width="11.296875" style="57" customWidth="1"/>
    <col min="3584" max="3584" width="1.09765625" style="57" customWidth="1"/>
    <col min="3585" max="3585" width="10.5" style="57" customWidth="1"/>
    <col min="3586" max="3586" width="1.09765625" style="57" customWidth="1"/>
    <col min="3587" max="3587" width="13.5" style="57" customWidth="1"/>
    <col min="3588" max="3588" width="1.09765625" style="57" customWidth="1"/>
    <col min="3589" max="3589" width="13.5" style="57" customWidth="1"/>
    <col min="3590" max="3590" width="0.59765625" style="57" customWidth="1"/>
    <col min="3591" max="3591" width="13.19921875" style="57" customWidth="1"/>
    <col min="3592" max="3592" width="14.296875" style="57" bestFit="1" customWidth="1"/>
    <col min="3593" max="3593" width="13.59765625" style="57" bestFit="1" customWidth="1"/>
    <col min="3594" max="3594" width="12" style="57" customWidth="1"/>
    <col min="3595" max="3595" width="8.09765625" style="57" customWidth="1"/>
    <col min="3596" max="3596" width="7.19921875" style="57" customWidth="1"/>
    <col min="3597" max="3604" width="9" style="57"/>
    <col min="3605" max="3605" width="9.19921875" style="57" bestFit="1" customWidth="1"/>
    <col min="3606" max="3834" width="9" style="57"/>
    <col min="3835" max="3835" width="0.69921875" style="57" customWidth="1"/>
    <col min="3836" max="3836" width="22" style="57" customWidth="1"/>
    <col min="3837" max="3837" width="8.69921875" style="57" customWidth="1"/>
    <col min="3838" max="3838" width="2.19921875" style="57" customWidth="1"/>
    <col min="3839" max="3839" width="11.296875" style="57" customWidth="1"/>
    <col min="3840" max="3840" width="1.09765625" style="57" customWidth="1"/>
    <col min="3841" max="3841" width="10.5" style="57" customWidth="1"/>
    <col min="3842" max="3842" width="1.09765625" style="57" customWidth="1"/>
    <col min="3843" max="3843" width="13.5" style="57" customWidth="1"/>
    <col min="3844" max="3844" width="1.09765625" style="57" customWidth="1"/>
    <col min="3845" max="3845" width="13.5" style="57" customWidth="1"/>
    <col min="3846" max="3846" width="0.59765625" style="57" customWidth="1"/>
    <col min="3847" max="3847" width="13.19921875" style="57" customWidth="1"/>
    <col min="3848" max="3848" width="14.296875" style="57" bestFit="1" customWidth="1"/>
    <col min="3849" max="3849" width="13.59765625" style="57" bestFit="1" customWidth="1"/>
    <col min="3850" max="3850" width="12" style="57" customWidth="1"/>
    <col min="3851" max="3851" width="8.09765625" style="57" customWidth="1"/>
    <col min="3852" max="3852" width="7.19921875" style="57" customWidth="1"/>
    <col min="3853" max="3860" width="9" style="57"/>
    <col min="3861" max="3861" width="9.19921875" style="57" bestFit="1" customWidth="1"/>
    <col min="3862" max="4090" width="9" style="57"/>
    <col min="4091" max="4091" width="0.69921875" style="57" customWidth="1"/>
    <col min="4092" max="4092" width="22" style="57" customWidth="1"/>
    <col min="4093" max="4093" width="8.69921875" style="57" customWidth="1"/>
    <col min="4094" max="4094" width="2.19921875" style="57" customWidth="1"/>
    <col min="4095" max="4095" width="11.296875" style="57" customWidth="1"/>
    <col min="4096" max="4096" width="1.09765625" style="57" customWidth="1"/>
    <col min="4097" max="4097" width="10.5" style="57" customWidth="1"/>
    <col min="4098" max="4098" width="1.09765625" style="57" customWidth="1"/>
    <col min="4099" max="4099" width="13.5" style="57" customWidth="1"/>
    <col min="4100" max="4100" width="1.09765625" style="57" customWidth="1"/>
    <col min="4101" max="4101" width="13.5" style="57" customWidth="1"/>
    <col min="4102" max="4102" width="0.59765625" style="57" customWidth="1"/>
    <col min="4103" max="4103" width="13.19921875" style="57" customWidth="1"/>
    <col min="4104" max="4104" width="14.296875" style="57" bestFit="1" customWidth="1"/>
    <col min="4105" max="4105" width="13.59765625" style="57" bestFit="1" customWidth="1"/>
    <col min="4106" max="4106" width="12" style="57" customWidth="1"/>
    <col min="4107" max="4107" width="8.09765625" style="57" customWidth="1"/>
    <col min="4108" max="4108" width="7.19921875" style="57" customWidth="1"/>
    <col min="4109" max="4116" width="9" style="57"/>
    <col min="4117" max="4117" width="9.19921875" style="57" bestFit="1" customWidth="1"/>
    <col min="4118" max="4346" width="9" style="57"/>
    <col min="4347" max="4347" width="0.69921875" style="57" customWidth="1"/>
    <col min="4348" max="4348" width="22" style="57" customWidth="1"/>
    <col min="4349" max="4349" width="8.69921875" style="57" customWidth="1"/>
    <col min="4350" max="4350" width="2.19921875" style="57" customWidth="1"/>
    <col min="4351" max="4351" width="11.296875" style="57" customWidth="1"/>
    <col min="4352" max="4352" width="1.09765625" style="57" customWidth="1"/>
    <col min="4353" max="4353" width="10.5" style="57" customWidth="1"/>
    <col min="4354" max="4354" width="1.09765625" style="57" customWidth="1"/>
    <col min="4355" max="4355" width="13.5" style="57" customWidth="1"/>
    <col min="4356" max="4356" width="1.09765625" style="57" customWidth="1"/>
    <col min="4357" max="4357" width="13.5" style="57" customWidth="1"/>
    <col min="4358" max="4358" width="0.59765625" style="57" customWidth="1"/>
    <col min="4359" max="4359" width="13.19921875" style="57" customWidth="1"/>
    <col min="4360" max="4360" width="14.296875" style="57" bestFit="1" customWidth="1"/>
    <col min="4361" max="4361" width="13.59765625" style="57" bestFit="1" customWidth="1"/>
    <col min="4362" max="4362" width="12" style="57" customWidth="1"/>
    <col min="4363" max="4363" width="8.09765625" style="57" customWidth="1"/>
    <col min="4364" max="4364" width="7.19921875" style="57" customWidth="1"/>
    <col min="4365" max="4372" width="9" style="57"/>
    <col min="4373" max="4373" width="9.19921875" style="57" bestFit="1" customWidth="1"/>
    <col min="4374" max="4602" width="9" style="57"/>
    <col min="4603" max="4603" width="0.69921875" style="57" customWidth="1"/>
    <col min="4604" max="4604" width="22" style="57" customWidth="1"/>
    <col min="4605" max="4605" width="8.69921875" style="57" customWidth="1"/>
    <col min="4606" max="4606" width="2.19921875" style="57" customWidth="1"/>
    <col min="4607" max="4607" width="11.296875" style="57" customWidth="1"/>
    <col min="4608" max="4608" width="1.09765625" style="57" customWidth="1"/>
    <col min="4609" max="4609" width="10.5" style="57" customWidth="1"/>
    <col min="4610" max="4610" width="1.09765625" style="57" customWidth="1"/>
    <col min="4611" max="4611" width="13.5" style="57" customWidth="1"/>
    <col min="4612" max="4612" width="1.09765625" style="57" customWidth="1"/>
    <col min="4613" max="4613" width="13.5" style="57" customWidth="1"/>
    <col min="4614" max="4614" width="0.59765625" style="57" customWidth="1"/>
    <col min="4615" max="4615" width="13.19921875" style="57" customWidth="1"/>
    <col min="4616" max="4616" width="14.296875" style="57" bestFit="1" customWidth="1"/>
    <col min="4617" max="4617" width="13.59765625" style="57" bestFit="1" customWidth="1"/>
    <col min="4618" max="4618" width="12" style="57" customWidth="1"/>
    <col min="4619" max="4619" width="8.09765625" style="57" customWidth="1"/>
    <col min="4620" max="4620" width="7.19921875" style="57" customWidth="1"/>
    <col min="4621" max="4628" width="9" style="57"/>
    <col min="4629" max="4629" width="9.19921875" style="57" bestFit="1" customWidth="1"/>
    <col min="4630" max="4858" width="9" style="57"/>
    <col min="4859" max="4859" width="0.69921875" style="57" customWidth="1"/>
    <col min="4860" max="4860" width="22" style="57" customWidth="1"/>
    <col min="4861" max="4861" width="8.69921875" style="57" customWidth="1"/>
    <col min="4862" max="4862" width="2.19921875" style="57" customWidth="1"/>
    <col min="4863" max="4863" width="11.296875" style="57" customWidth="1"/>
    <col min="4864" max="4864" width="1.09765625" style="57" customWidth="1"/>
    <col min="4865" max="4865" width="10.5" style="57" customWidth="1"/>
    <col min="4866" max="4866" width="1.09765625" style="57" customWidth="1"/>
    <col min="4867" max="4867" width="13.5" style="57" customWidth="1"/>
    <col min="4868" max="4868" width="1.09765625" style="57" customWidth="1"/>
    <col min="4869" max="4869" width="13.5" style="57" customWidth="1"/>
    <col min="4870" max="4870" width="0.59765625" style="57" customWidth="1"/>
    <col min="4871" max="4871" width="13.19921875" style="57" customWidth="1"/>
    <col min="4872" max="4872" width="14.296875" style="57" bestFit="1" customWidth="1"/>
    <col min="4873" max="4873" width="13.59765625" style="57" bestFit="1" customWidth="1"/>
    <col min="4874" max="4874" width="12" style="57" customWidth="1"/>
    <col min="4875" max="4875" width="8.09765625" style="57" customWidth="1"/>
    <col min="4876" max="4876" width="7.19921875" style="57" customWidth="1"/>
    <col min="4877" max="4884" width="9" style="57"/>
    <col min="4885" max="4885" width="9.19921875" style="57" bestFit="1" customWidth="1"/>
    <col min="4886" max="5114" width="9" style="57"/>
    <col min="5115" max="5115" width="0.69921875" style="57" customWidth="1"/>
    <col min="5116" max="5116" width="22" style="57" customWidth="1"/>
    <col min="5117" max="5117" width="8.69921875" style="57" customWidth="1"/>
    <col min="5118" max="5118" width="2.19921875" style="57" customWidth="1"/>
    <col min="5119" max="5119" width="11.296875" style="57" customWidth="1"/>
    <col min="5120" max="5120" width="1.09765625" style="57" customWidth="1"/>
    <col min="5121" max="5121" width="10.5" style="57" customWidth="1"/>
    <col min="5122" max="5122" width="1.09765625" style="57" customWidth="1"/>
    <col min="5123" max="5123" width="13.5" style="57" customWidth="1"/>
    <col min="5124" max="5124" width="1.09765625" style="57" customWidth="1"/>
    <col min="5125" max="5125" width="13.5" style="57" customWidth="1"/>
    <col min="5126" max="5126" width="0.59765625" style="57" customWidth="1"/>
    <col min="5127" max="5127" width="13.19921875" style="57" customWidth="1"/>
    <col min="5128" max="5128" width="14.296875" style="57" bestFit="1" customWidth="1"/>
    <col min="5129" max="5129" width="13.59765625" style="57" bestFit="1" customWidth="1"/>
    <col min="5130" max="5130" width="12" style="57" customWidth="1"/>
    <col min="5131" max="5131" width="8.09765625" style="57" customWidth="1"/>
    <col min="5132" max="5132" width="7.19921875" style="57" customWidth="1"/>
    <col min="5133" max="5140" width="9" style="57"/>
    <col min="5141" max="5141" width="9.19921875" style="57" bestFit="1" customWidth="1"/>
    <col min="5142" max="5370" width="9" style="57"/>
    <col min="5371" max="5371" width="0.69921875" style="57" customWidth="1"/>
    <col min="5372" max="5372" width="22" style="57" customWidth="1"/>
    <col min="5373" max="5373" width="8.69921875" style="57" customWidth="1"/>
    <col min="5374" max="5374" width="2.19921875" style="57" customWidth="1"/>
    <col min="5375" max="5375" width="11.296875" style="57" customWidth="1"/>
    <col min="5376" max="5376" width="1.09765625" style="57" customWidth="1"/>
    <col min="5377" max="5377" width="10.5" style="57" customWidth="1"/>
    <col min="5378" max="5378" width="1.09765625" style="57" customWidth="1"/>
    <col min="5379" max="5379" width="13.5" style="57" customWidth="1"/>
    <col min="5380" max="5380" width="1.09765625" style="57" customWidth="1"/>
    <col min="5381" max="5381" width="13.5" style="57" customWidth="1"/>
    <col min="5382" max="5382" width="0.59765625" style="57" customWidth="1"/>
    <col min="5383" max="5383" width="13.19921875" style="57" customWidth="1"/>
    <col min="5384" max="5384" width="14.296875" style="57" bestFit="1" customWidth="1"/>
    <col min="5385" max="5385" width="13.59765625" style="57" bestFit="1" customWidth="1"/>
    <col min="5386" max="5386" width="12" style="57" customWidth="1"/>
    <col min="5387" max="5387" width="8.09765625" style="57" customWidth="1"/>
    <col min="5388" max="5388" width="7.19921875" style="57" customWidth="1"/>
    <col min="5389" max="5396" width="9" style="57"/>
    <col min="5397" max="5397" width="9.19921875" style="57" bestFit="1" customWidth="1"/>
    <col min="5398" max="5626" width="9" style="57"/>
    <col min="5627" max="5627" width="0.69921875" style="57" customWidth="1"/>
    <col min="5628" max="5628" width="22" style="57" customWidth="1"/>
    <col min="5629" max="5629" width="8.69921875" style="57" customWidth="1"/>
    <col min="5630" max="5630" width="2.19921875" style="57" customWidth="1"/>
    <col min="5631" max="5631" width="11.296875" style="57" customWidth="1"/>
    <col min="5632" max="5632" width="1.09765625" style="57" customWidth="1"/>
    <col min="5633" max="5633" width="10.5" style="57" customWidth="1"/>
    <col min="5634" max="5634" width="1.09765625" style="57" customWidth="1"/>
    <col min="5635" max="5635" width="13.5" style="57" customWidth="1"/>
    <col min="5636" max="5636" width="1.09765625" style="57" customWidth="1"/>
    <col min="5637" max="5637" width="13.5" style="57" customWidth="1"/>
    <col min="5638" max="5638" width="0.59765625" style="57" customWidth="1"/>
    <col min="5639" max="5639" width="13.19921875" style="57" customWidth="1"/>
    <col min="5640" max="5640" width="14.296875" style="57" bestFit="1" customWidth="1"/>
    <col min="5641" max="5641" width="13.59765625" style="57" bestFit="1" customWidth="1"/>
    <col min="5642" max="5642" width="12" style="57" customWidth="1"/>
    <col min="5643" max="5643" width="8.09765625" style="57" customWidth="1"/>
    <col min="5644" max="5644" width="7.19921875" style="57" customWidth="1"/>
    <col min="5645" max="5652" width="9" style="57"/>
    <col min="5653" max="5653" width="9.19921875" style="57" bestFit="1" customWidth="1"/>
    <col min="5654" max="5882" width="9" style="57"/>
    <col min="5883" max="5883" width="0.69921875" style="57" customWidth="1"/>
    <col min="5884" max="5884" width="22" style="57" customWidth="1"/>
    <col min="5885" max="5885" width="8.69921875" style="57" customWidth="1"/>
    <col min="5886" max="5886" width="2.19921875" style="57" customWidth="1"/>
    <col min="5887" max="5887" width="11.296875" style="57" customWidth="1"/>
    <col min="5888" max="5888" width="1.09765625" style="57" customWidth="1"/>
    <col min="5889" max="5889" width="10.5" style="57" customWidth="1"/>
    <col min="5890" max="5890" width="1.09765625" style="57" customWidth="1"/>
    <col min="5891" max="5891" width="13.5" style="57" customWidth="1"/>
    <col min="5892" max="5892" width="1.09765625" style="57" customWidth="1"/>
    <col min="5893" max="5893" width="13.5" style="57" customWidth="1"/>
    <col min="5894" max="5894" width="0.59765625" style="57" customWidth="1"/>
    <col min="5895" max="5895" width="13.19921875" style="57" customWidth="1"/>
    <col min="5896" max="5896" width="14.296875" style="57" bestFit="1" customWidth="1"/>
    <col min="5897" max="5897" width="13.59765625" style="57" bestFit="1" customWidth="1"/>
    <col min="5898" max="5898" width="12" style="57" customWidth="1"/>
    <col min="5899" max="5899" width="8.09765625" style="57" customWidth="1"/>
    <col min="5900" max="5900" width="7.19921875" style="57" customWidth="1"/>
    <col min="5901" max="5908" width="9" style="57"/>
    <col min="5909" max="5909" width="9.19921875" style="57" bestFit="1" customWidth="1"/>
    <col min="5910" max="6138" width="9" style="57"/>
    <col min="6139" max="6139" width="0.69921875" style="57" customWidth="1"/>
    <col min="6140" max="6140" width="22" style="57" customWidth="1"/>
    <col min="6141" max="6141" width="8.69921875" style="57" customWidth="1"/>
    <col min="6142" max="6142" width="2.19921875" style="57" customWidth="1"/>
    <col min="6143" max="6143" width="11.296875" style="57" customWidth="1"/>
    <col min="6144" max="6144" width="1.09765625" style="57" customWidth="1"/>
    <col min="6145" max="6145" width="10.5" style="57" customWidth="1"/>
    <col min="6146" max="6146" width="1.09765625" style="57" customWidth="1"/>
    <col min="6147" max="6147" width="13.5" style="57" customWidth="1"/>
    <col min="6148" max="6148" width="1.09765625" style="57" customWidth="1"/>
    <col min="6149" max="6149" width="13.5" style="57" customWidth="1"/>
    <col min="6150" max="6150" width="0.59765625" style="57" customWidth="1"/>
    <col min="6151" max="6151" width="13.19921875" style="57" customWidth="1"/>
    <col min="6152" max="6152" width="14.296875" style="57" bestFit="1" customWidth="1"/>
    <col min="6153" max="6153" width="13.59765625" style="57" bestFit="1" customWidth="1"/>
    <col min="6154" max="6154" width="12" style="57" customWidth="1"/>
    <col min="6155" max="6155" width="8.09765625" style="57" customWidth="1"/>
    <col min="6156" max="6156" width="7.19921875" style="57" customWidth="1"/>
    <col min="6157" max="6164" width="9" style="57"/>
    <col min="6165" max="6165" width="9.19921875" style="57" bestFit="1" customWidth="1"/>
    <col min="6166" max="6394" width="9" style="57"/>
    <col min="6395" max="6395" width="0.69921875" style="57" customWidth="1"/>
    <col min="6396" max="6396" width="22" style="57" customWidth="1"/>
    <col min="6397" max="6397" width="8.69921875" style="57" customWidth="1"/>
    <col min="6398" max="6398" width="2.19921875" style="57" customWidth="1"/>
    <col min="6399" max="6399" width="11.296875" style="57" customWidth="1"/>
    <col min="6400" max="6400" width="1.09765625" style="57" customWidth="1"/>
    <col min="6401" max="6401" width="10.5" style="57" customWidth="1"/>
    <col min="6402" max="6402" width="1.09765625" style="57" customWidth="1"/>
    <col min="6403" max="6403" width="13.5" style="57" customWidth="1"/>
    <col min="6404" max="6404" width="1.09765625" style="57" customWidth="1"/>
    <col min="6405" max="6405" width="13.5" style="57" customWidth="1"/>
    <col min="6406" max="6406" width="0.59765625" style="57" customWidth="1"/>
    <col min="6407" max="6407" width="13.19921875" style="57" customWidth="1"/>
    <col min="6408" max="6408" width="14.296875" style="57" bestFit="1" customWidth="1"/>
    <col min="6409" max="6409" width="13.59765625" style="57" bestFit="1" customWidth="1"/>
    <col min="6410" max="6410" width="12" style="57" customWidth="1"/>
    <col min="6411" max="6411" width="8.09765625" style="57" customWidth="1"/>
    <col min="6412" max="6412" width="7.19921875" style="57" customWidth="1"/>
    <col min="6413" max="6420" width="9" style="57"/>
    <col min="6421" max="6421" width="9.19921875" style="57" bestFit="1" customWidth="1"/>
    <col min="6422" max="6650" width="9" style="57"/>
    <col min="6651" max="6651" width="0.69921875" style="57" customWidth="1"/>
    <col min="6652" max="6652" width="22" style="57" customWidth="1"/>
    <col min="6653" max="6653" width="8.69921875" style="57" customWidth="1"/>
    <col min="6654" max="6654" width="2.19921875" style="57" customWidth="1"/>
    <col min="6655" max="6655" width="11.296875" style="57" customWidth="1"/>
    <col min="6656" max="6656" width="1.09765625" style="57" customWidth="1"/>
    <col min="6657" max="6657" width="10.5" style="57" customWidth="1"/>
    <col min="6658" max="6658" width="1.09765625" style="57" customWidth="1"/>
    <col min="6659" max="6659" width="13.5" style="57" customWidth="1"/>
    <col min="6660" max="6660" width="1.09765625" style="57" customWidth="1"/>
    <col min="6661" max="6661" width="13.5" style="57" customWidth="1"/>
    <col min="6662" max="6662" width="0.59765625" style="57" customWidth="1"/>
    <col min="6663" max="6663" width="13.19921875" style="57" customWidth="1"/>
    <col min="6664" max="6664" width="14.296875" style="57" bestFit="1" customWidth="1"/>
    <col min="6665" max="6665" width="13.59765625" style="57" bestFit="1" customWidth="1"/>
    <col min="6666" max="6666" width="12" style="57" customWidth="1"/>
    <col min="6667" max="6667" width="8.09765625" style="57" customWidth="1"/>
    <col min="6668" max="6668" width="7.19921875" style="57" customWidth="1"/>
    <col min="6669" max="6676" width="9" style="57"/>
    <col min="6677" max="6677" width="9.19921875" style="57" bestFit="1" customWidth="1"/>
    <col min="6678" max="6906" width="9" style="57"/>
    <col min="6907" max="6907" width="0.69921875" style="57" customWidth="1"/>
    <col min="6908" max="6908" width="22" style="57" customWidth="1"/>
    <col min="6909" max="6909" width="8.69921875" style="57" customWidth="1"/>
    <col min="6910" max="6910" width="2.19921875" style="57" customWidth="1"/>
    <col min="6911" max="6911" width="11.296875" style="57" customWidth="1"/>
    <col min="6912" max="6912" width="1.09765625" style="57" customWidth="1"/>
    <col min="6913" max="6913" width="10.5" style="57" customWidth="1"/>
    <col min="6914" max="6914" width="1.09765625" style="57" customWidth="1"/>
    <col min="6915" max="6915" width="13.5" style="57" customWidth="1"/>
    <col min="6916" max="6916" width="1.09765625" style="57" customWidth="1"/>
    <col min="6917" max="6917" width="13.5" style="57" customWidth="1"/>
    <col min="6918" max="6918" width="0.59765625" style="57" customWidth="1"/>
    <col min="6919" max="6919" width="13.19921875" style="57" customWidth="1"/>
    <col min="6920" max="6920" width="14.296875" style="57" bestFit="1" customWidth="1"/>
    <col min="6921" max="6921" width="13.59765625" style="57" bestFit="1" customWidth="1"/>
    <col min="6922" max="6922" width="12" style="57" customWidth="1"/>
    <col min="6923" max="6923" width="8.09765625" style="57" customWidth="1"/>
    <col min="6924" max="6924" width="7.19921875" style="57" customWidth="1"/>
    <col min="6925" max="6932" width="9" style="57"/>
    <col min="6933" max="6933" width="9.19921875" style="57" bestFit="1" customWidth="1"/>
    <col min="6934" max="7162" width="9" style="57"/>
    <col min="7163" max="7163" width="0.69921875" style="57" customWidth="1"/>
    <col min="7164" max="7164" width="22" style="57" customWidth="1"/>
    <col min="7165" max="7165" width="8.69921875" style="57" customWidth="1"/>
    <col min="7166" max="7166" width="2.19921875" style="57" customWidth="1"/>
    <col min="7167" max="7167" width="11.296875" style="57" customWidth="1"/>
    <col min="7168" max="7168" width="1.09765625" style="57" customWidth="1"/>
    <col min="7169" max="7169" width="10.5" style="57" customWidth="1"/>
    <col min="7170" max="7170" width="1.09765625" style="57" customWidth="1"/>
    <col min="7171" max="7171" width="13.5" style="57" customWidth="1"/>
    <col min="7172" max="7172" width="1.09765625" style="57" customWidth="1"/>
    <col min="7173" max="7173" width="13.5" style="57" customWidth="1"/>
    <col min="7174" max="7174" width="0.59765625" style="57" customWidth="1"/>
    <col min="7175" max="7175" width="13.19921875" style="57" customWidth="1"/>
    <col min="7176" max="7176" width="14.296875" style="57" bestFit="1" customWidth="1"/>
    <col min="7177" max="7177" width="13.59765625" style="57" bestFit="1" customWidth="1"/>
    <col min="7178" max="7178" width="12" style="57" customWidth="1"/>
    <col min="7179" max="7179" width="8.09765625" style="57" customWidth="1"/>
    <col min="7180" max="7180" width="7.19921875" style="57" customWidth="1"/>
    <col min="7181" max="7188" width="9" style="57"/>
    <col min="7189" max="7189" width="9.19921875" style="57" bestFit="1" customWidth="1"/>
    <col min="7190" max="7418" width="9" style="57"/>
    <col min="7419" max="7419" width="0.69921875" style="57" customWidth="1"/>
    <col min="7420" max="7420" width="22" style="57" customWidth="1"/>
    <col min="7421" max="7421" width="8.69921875" style="57" customWidth="1"/>
    <col min="7422" max="7422" width="2.19921875" style="57" customWidth="1"/>
    <col min="7423" max="7423" width="11.296875" style="57" customWidth="1"/>
    <col min="7424" max="7424" width="1.09765625" style="57" customWidth="1"/>
    <col min="7425" max="7425" width="10.5" style="57" customWidth="1"/>
    <col min="7426" max="7426" width="1.09765625" style="57" customWidth="1"/>
    <col min="7427" max="7427" width="13.5" style="57" customWidth="1"/>
    <col min="7428" max="7428" width="1.09765625" style="57" customWidth="1"/>
    <col min="7429" max="7429" width="13.5" style="57" customWidth="1"/>
    <col min="7430" max="7430" width="0.59765625" style="57" customWidth="1"/>
    <col min="7431" max="7431" width="13.19921875" style="57" customWidth="1"/>
    <col min="7432" max="7432" width="14.296875" style="57" bestFit="1" customWidth="1"/>
    <col min="7433" max="7433" width="13.59765625" style="57" bestFit="1" customWidth="1"/>
    <col min="7434" max="7434" width="12" style="57" customWidth="1"/>
    <col min="7435" max="7435" width="8.09765625" style="57" customWidth="1"/>
    <col min="7436" max="7436" width="7.19921875" style="57" customWidth="1"/>
    <col min="7437" max="7444" width="9" style="57"/>
    <col min="7445" max="7445" width="9.19921875" style="57" bestFit="1" customWidth="1"/>
    <col min="7446" max="7674" width="9" style="57"/>
    <col min="7675" max="7675" width="0.69921875" style="57" customWidth="1"/>
    <col min="7676" max="7676" width="22" style="57" customWidth="1"/>
    <col min="7677" max="7677" width="8.69921875" style="57" customWidth="1"/>
    <col min="7678" max="7678" width="2.19921875" style="57" customWidth="1"/>
    <col min="7679" max="7679" width="11.296875" style="57" customWidth="1"/>
    <col min="7680" max="7680" width="1.09765625" style="57" customWidth="1"/>
    <col min="7681" max="7681" width="10.5" style="57" customWidth="1"/>
    <col min="7682" max="7682" width="1.09765625" style="57" customWidth="1"/>
    <col min="7683" max="7683" width="13.5" style="57" customWidth="1"/>
    <col min="7684" max="7684" width="1.09765625" style="57" customWidth="1"/>
    <col min="7685" max="7685" width="13.5" style="57" customWidth="1"/>
    <col min="7686" max="7686" width="0.59765625" style="57" customWidth="1"/>
    <col min="7687" max="7687" width="13.19921875" style="57" customWidth="1"/>
    <col min="7688" max="7688" width="14.296875" style="57" bestFit="1" customWidth="1"/>
    <col min="7689" max="7689" width="13.59765625" style="57" bestFit="1" customWidth="1"/>
    <col min="7690" max="7690" width="12" style="57" customWidth="1"/>
    <col min="7691" max="7691" width="8.09765625" style="57" customWidth="1"/>
    <col min="7692" max="7692" width="7.19921875" style="57" customWidth="1"/>
    <col min="7693" max="7700" width="9" style="57"/>
    <col min="7701" max="7701" width="9.19921875" style="57" bestFit="1" customWidth="1"/>
    <col min="7702" max="7930" width="9" style="57"/>
    <col min="7931" max="7931" width="0.69921875" style="57" customWidth="1"/>
    <col min="7932" max="7932" width="22" style="57" customWidth="1"/>
    <col min="7933" max="7933" width="8.69921875" style="57" customWidth="1"/>
    <col min="7934" max="7934" width="2.19921875" style="57" customWidth="1"/>
    <col min="7935" max="7935" width="11.296875" style="57" customWidth="1"/>
    <col min="7936" max="7936" width="1.09765625" style="57" customWidth="1"/>
    <col min="7937" max="7937" width="10.5" style="57" customWidth="1"/>
    <col min="7938" max="7938" width="1.09765625" style="57" customWidth="1"/>
    <col min="7939" max="7939" width="13.5" style="57" customWidth="1"/>
    <col min="7940" max="7940" width="1.09765625" style="57" customWidth="1"/>
    <col min="7941" max="7941" width="13.5" style="57" customWidth="1"/>
    <col min="7942" max="7942" width="0.59765625" style="57" customWidth="1"/>
    <col min="7943" max="7943" width="13.19921875" style="57" customWidth="1"/>
    <col min="7944" max="7944" width="14.296875" style="57" bestFit="1" customWidth="1"/>
    <col min="7945" max="7945" width="13.59765625" style="57" bestFit="1" customWidth="1"/>
    <col min="7946" max="7946" width="12" style="57" customWidth="1"/>
    <col min="7947" max="7947" width="8.09765625" style="57" customWidth="1"/>
    <col min="7948" max="7948" width="7.19921875" style="57" customWidth="1"/>
    <col min="7949" max="7956" width="9" style="57"/>
    <col min="7957" max="7957" width="9.19921875" style="57" bestFit="1" customWidth="1"/>
    <col min="7958" max="8186" width="9" style="57"/>
    <col min="8187" max="8187" width="0.69921875" style="57" customWidth="1"/>
    <col min="8188" max="8188" width="22" style="57" customWidth="1"/>
    <col min="8189" max="8189" width="8.69921875" style="57" customWidth="1"/>
    <col min="8190" max="8190" width="2.19921875" style="57" customWidth="1"/>
    <col min="8191" max="8191" width="11.296875" style="57" customWidth="1"/>
    <col min="8192" max="8192" width="1.09765625" style="57" customWidth="1"/>
    <col min="8193" max="8193" width="10.5" style="57" customWidth="1"/>
    <col min="8194" max="8194" width="1.09765625" style="57" customWidth="1"/>
    <col min="8195" max="8195" width="13.5" style="57" customWidth="1"/>
    <col min="8196" max="8196" width="1.09765625" style="57" customWidth="1"/>
    <col min="8197" max="8197" width="13.5" style="57" customWidth="1"/>
    <col min="8198" max="8198" width="0.59765625" style="57" customWidth="1"/>
    <col min="8199" max="8199" width="13.19921875" style="57" customWidth="1"/>
    <col min="8200" max="8200" width="14.296875" style="57" bestFit="1" customWidth="1"/>
    <col min="8201" max="8201" width="13.59765625" style="57" bestFit="1" customWidth="1"/>
    <col min="8202" max="8202" width="12" style="57" customWidth="1"/>
    <col min="8203" max="8203" width="8.09765625" style="57" customWidth="1"/>
    <col min="8204" max="8204" width="7.19921875" style="57" customWidth="1"/>
    <col min="8205" max="8212" width="9" style="57"/>
    <col min="8213" max="8213" width="9.19921875" style="57" bestFit="1" customWidth="1"/>
    <col min="8214" max="8442" width="9" style="57"/>
    <col min="8443" max="8443" width="0.69921875" style="57" customWidth="1"/>
    <col min="8444" max="8444" width="22" style="57" customWidth="1"/>
    <col min="8445" max="8445" width="8.69921875" style="57" customWidth="1"/>
    <col min="8446" max="8446" width="2.19921875" style="57" customWidth="1"/>
    <col min="8447" max="8447" width="11.296875" style="57" customWidth="1"/>
    <col min="8448" max="8448" width="1.09765625" style="57" customWidth="1"/>
    <col min="8449" max="8449" width="10.5" style="57" customWidth="1"/>
    <col min="8450" max="8450" width="1.09765625" style="57" customWidth="1"/>
    <col min="8451" max="8451" width="13.5" style="57" customWidth="1"/>
    <col min="8452" max="8452" width="1.09765625" style="57" customWidth="1"/>
    <col min="8453" max="8453" width="13.5" style="57" customWidth="1"/>
    <col min="8454" max="8454" width="0.59765625" style="57" customWidth="1"/>
    <col min="8455" max="8455" width="13.19921875" style="57" customWidth="1"/>
    <col min="8456" max="8456" width="14.296875" style="57" bestFit="1" customWidth="1"/>
    <col min="8457" max="8457" width="13.59765625" style="57" bestFit="1" customWidth="1"/>
    <col min="8458" max="8458" width="12" style="57" customWidth="1"/>
    <col min="8459" max="8459" width="8.09765625" style="57" customWidth="1"/>
    <col min="8460" max="8460" width="7.19921875" style="57" customWidth="1"/>
    <col min="8461" max="8468" width="9" style="57"/>
    <col min="8469" max="8469" width="9.19921875" style="57" bestFit="1" customWidth="1"/>
    <col min="8470" max="8698" width="9" style="57"/>
    <col min="8699" max="8699" width="0.69921875" style="57" customWidth="1"/>
    <col min="8700" max="8700" width="22" style="57" customWidth="1"/>
    <col min="8701" max="8701" width="8.69921875" style="57" customWidth="1"/>
    <col min="8702" max="8702" width="2.19921875" style="57" customWidth="1"/>
    <col min="8703" max="8703" width="11.296875" style="57" customWidth="1"/>
    <col min="8704" max="8704" width="1.09765625" style="57" customWidth="1"/>
    <col min="8705" max="8705" width="10.5" style="57" customWidth="1"/>
    <col min="8706" max="8706" width="1.09765625" style="57" customWidth="1"/>
    <col min="8707" max="8707" width="13.5" style="57" customWidth="1"/>
    <col min="8708" max="8708" width="1.09765625" style="57" customWidth="1"/>
    <col min="8709" max="8709" width="13.5" style="57" customWidth="1"/>
    <col min="8710" max="8710" width="0.59765625" style="57" customWidth="1"/>
    <col min="8711" max="8711" width="13.19921875" style="57" customWidth="1"/>
    <col min="8712" max="8712" width="14.296875" style="57" bestFit="1" customWidth="1"/>
    <col min="8713" max="8713" width="13.59765625" style="57" bestFit="1" customWidth="1"/>
    <col min="8714" max="8714" width="12" style="57" customWidth="1"/>
    <col min="8715" max="8715" width="8.09765625" style="57" customWidth="1"/>
    <col min="8716" max="8716" width="7.19921875" style="57" customWidth="1"/>
    <col min="8717" max="8724" width="9" style="57"/>
    <col min="8725" max="8725" width="9.19921875" style="57" bestFit="1" customWidth="1"/>
    <col min="8726" max="8954" width="9" style="57"/>
    <col min="8955" max="8955" width="0.69921875" style="57" customWidth="1"/>
    <col min="8956" max="8956" width="22" style="57" customWidth="1"/>
    <col min="8957" max="8957" width="8.69921875" style="57" customWidth="1"/>
    <col min="8958" max="8958" width="2.19921875" style="57" customWidth="1"/>
    <col min="8959" max="8959" width="11.296875" style="57" customWidth="1"/>
    <col min="8960" max="8960" width="1.09765625" style="57" customWidth="1"/>
    <col min="8961" max="8961" width="10.5" style="57" customWidth="1"/>
    <col min="8962" max="8962" width="1.09765625" style="57" customWidth="1"/>
    <col min="8963" max="8963" width="13.5" style="57" customWidth="1"/>
    <col min="8964" max="8964" width="1.09765625" style="57" customWidth="1"/>
    <col min="8965" max="8965" width="13.5" style="57" customWidth="1"/>
    <col min="8966" max="8966" width="0.59765625" style="57" customWidth="1"/>
    <col min="8967" max="8967" width="13.19921875" style="57" customWidth="1"/>
    <col min="8968" max="8968" width="14.296875" style="57" bestFit="1" customWidth="1"/>
    <col min="8969" max="8969" width="13.59765625" style="57" bestFit="1" customWidth="1"/>
    <col min="8970" max="8970" width="12" style="57" customWidth="1"/>
    <col min="8971" max="8971" width="8.09765625" style="57" customWidth="1"/>
    <col min="8972" max="8972" width="7.19921875" style="57" customWidth="1"/>
    <col min="8973" max="8980" width="9" style="57"/>
    <col min="8981" max="8981" width="9.19921875" style="57" bestFit="1" customWidth="1"/>
    <col min="8982" max="9210" width="9" style="57"/>
    <col min="9211" max="9211" width="0.69921875" style="57" customWidth="1"/>
    <col min="9212" max="9212" width="22" style="57" customWidth="1"/>
    <col min="9213" max="9213" width="8.69921875" style="57" customWidth="1"/>
    <col min="9214" max="9214" width="2.19921875" style="57" customWidth="1"/>
    <col min="9215" max="9215" width="11.296875" style="57" customWidth="1"/>
    <col min="9216" max="9216" width="1.09765625" style="57" customWidth="1"/>
    <col min="9217" max="9217" width="10.5" style="57" customWidth="1"/>
    <col min="9218" max="9218" width="1.09765625" style="57" customWidth="1"/>
    <col min="9219" max="9219" width="13.5" style="57" customWidth="1"/>
    <col min="9220" max="9220" width="1.09765625" style="57" customWidth="1"/>
    <col min="9221" max="9221" width="13.5" style="57" customWidth="1"/>
    <col min="9222" max="9222" width="0.59765625" style="57" customWidth="1"/>
    <col min="9223" max="9223" width="13.19921875" style="57" customWidth="1"/>
    <col min="9224" max="9224" width="14.296875" style="57" bestFit="1" customWidth="1"/>
    <col min="9225" max="9225" width="13.59765625" style="57" bestFit="1" customWidth="1"/>
    <col min="9226" max="9226" width="12" style="57" customWidth="1"/>
    <col min="9227" max="9227" width="8.09765625" style="57" customWidth="1"/>
    <col min="9228" max="9228" width="7.19921875" style="57" customWidth="1"/>
    <col min="9229" max="9236" width="9" style="57"/>
    <col min="9237" max="9237" width="9.19921875" style="57" bestFit="1" customWidth="1"/>
    <col min="9238" max="9466" width="9" style="57"/>
    <col min="9467" max="9467" width="0.69921875" style="57" customWidth="1"/>
    <col min="9468" max="9468" width="22" style="57" customWidth="1"/>
    <col min="9469" max="9469" width="8.69921875" style="57" customWidth="1"/>
    <col min="9470" max="9470" width="2.19921875" style="57" customWidth="1"/>
    <col min="9471" max="9471" width="11.296875" style="57" customWidth="1"/>
    <col min="9472" max="9472" width="1.09765625" style="57" customWidth="1"/>
    <col min="9473" max="9473" width="10.5" style="57" customWidth="1"/>
    <col min="9474" max="9474" width="1.09765625" style="57" customWidth="1"/>
    <col min="9475" max="9475" width="13.5" style="57" customWidth="1"/>
    <col min="9476" max="9476" width="1.09765625" style="57" customWidth="1"/>
    <col min="9477" max="9477" width="13.5" style="57" customWidth="1"/>
    <col min="9478" max="9478" width="0.59765625" style="57" customWidth="1"/>
    <col min="9479" max="9479" width="13.19921875" style="57" customWidth="1"/>
    <col min="9480" max="9480" width="14.296875" style="57" bestFit="1" customWidth="1"/>
    <col min="9481" max="9481" width="13.59765625" style="57" bestFit="1" customWidth="1"/>
    <col min="9482" max="9482" width="12" style="57" customWidth="1"/>
    <col min="9483" max="9483" width="8.09765625" style="57" customWidth="1"/>
    <col min="9484" max="9484" width="7.19921875" style="57" customWidth="1"/>
    <col min="9485" max="9492" width="9" style="57"/>
    <col min="9493" max="9493" width="9.19921875" style="57" bestFit="1" customWidth="1"/>
    <col min="9494" max="9722" width="9" style="57"/>
    <col min="9723" max="9723" width="0.69921875" style="57" customWidth="1"/>
    <col min="9724" max="9724" width="22" style="57" customWidth="1"/>
    <col min="9725" max="9725" width="8.69921875" style="57" customWidth="1"/>
    <col min="9726" max="9726" width="2.19921875" style="57" customWidth="1"/>
    <col min="9727" max="9727" width="11.296875" style="57" customWidth="1"/>
    <col min="9728" max="9728" width="1.09765625" style="57" customWidth="1"/>
    <col min="9729" max="9729" width="10.5" style="57" customWidth="1"/>
    <col min="9730" max="9730" width="1.09765625" style="57" customWidth="1"/>
    <col min="9731" max="9731" width="13.5" style="57" customWidth="1"/>
    <col min="9732" max="9732" width="1.09765625" style="57" customWidth="1"/>
    <col min="9733" max="9733" width="13.5" style="57" customWidth="1"/>
    <col min="9734" max="9734" width="0.59765625" style="57" customWidth="1"/>
    <col min="9735" max="9735" width="13.19921875" style="57" customWidth="1"/>
    <col min="9736" max="9736" width="14.296875" style="57" bestFit="1" customWidth="1"/>
    <col min="9737" max="9737" width="13.59765625" style="57" bestFit="1" customWidth="1"/>
    <col min="9738" max="9738" width="12" style="57" customWidth="1"/>
    <col min="9739" max="9739" width="8.09765625" style="57" customWidth="1"/>
    <col min="9740" max="9740" width="7.19921875" style="57" customWidth="1"/>
    <col min="9741" max="9748" width="9" style="57"/>
    <col min="9749" max="9749" width="9.19921875" style="57" bestFit="1" customWidth="1"/>
    <col min="9750" max="9978" width="9" style="57"/>
    <col min="9979" max="9979" width="0.69921875" style="57" customWidth="1"/>
    <col min="9980" max="9980" width="22" style="57" customWidth="1"/>
    <col min="9981" max="9981" width="8.69921875" style="57" customWidth="1"/>
    <col min="9982" max="9982" width="2.19921875" style="57" customWidth="1"/>
    <col min="9983" max="9983" width="11.296875" style="57" customWidth="1"/>
    <col min="9984" max="9984" width="1.09765625" style="57" customWidth="1"/>
    <col min="9985" max="9985" width="10.5" style="57" customWidth="1"/>
    <col min="9986" max="9986" width="1.09765625" style="57" customWidth="1"/>
    <col min="9987" max="9987" width="13.5" style="57" customWidth="1"/>
    <col min="9988" max="9988" width="1.09765625" style="57" customWidth="1"/>
    <col min="9989" max="9989" width="13.5" style="57" customWidth="1"/>
    <col min="9990" max="9990" width="0.59765625" style="57" customWidth="1"/>
    <col min="9991" max="9991" width="13.19921875" style="57" customWidth="1"/>
    <col min="9992" max="9992" width="14.296875" style="57" bestFit="1" customWidth="1"/>
    <col min="9993" max="9993" width="13.59765625" style="57" bestFit="1" customWidth="1"/>
    <col min="9994" max="9994" width="12" style="57" customWidth="1"/>
    <col min="9995" max="9995" width="8.09765625" style="57" customWidth="1"/>
    <col min="9996" max="9996" width="7.19921875" style="57" customWidth="1"/>
    <col min="9997" max="10004" width="9" style="57"/>
    <col min="10005" max="10005" width="9.19921875" style="57" bestFit="1" customWidth="1"/>
    <col min="10006" max="10234" width="9" style="57"/>
    <col min="10235" max="10235" width="0.69921875" style="57" customWidth="1"/>
    <col min="10236" max="10236" width="22" style="57" customWidth="1"/>
    <col min="10237" max="10237" width="8.69921875" style="57" customWidth="1"/>
    <col min="10238" max="10238" width="2.19921875" style="57" customWidth="1"/>
    <col min="10239" max="10239" width="11.296875" style="57" customWidth="1"/>
    <col min="10240" max="10240" width="1.09765625" style="57" customWidth="1"/>
    <col min="10241" max="10241" width="10.5" style="57" customWidth="1"/>
    <col min="10242" max="10242" width="1.09765625" style="57" customWidth="1"/>
    <col min="10243" max="10243" width="13.5" style="57" customWidth="1"/>
    <col min="10244" max="10244" width="1.09765625" style="57" customWidth="1"/>
    <col min="10245" max="10245" width="13.5" style="57" customWidth="1"/>
    <col min="10246" max="10246" width="0.59765625" style="57" customWidth="1"/>
    <col min="10247" max="10247" width="13.19921875" style="57" customWidth="1"/>
    <col min="10248" max="10248" width="14.296875" style="57" bestFit="1" customWidth="1"/>
    <col min="10249" max="10249" width="13.59765625" style="57" bestFit="1" customWidth="1"/>
    <col min="10250" max="10250" width="12" style="57" customWidth="1"/>
    <col min="10251" max="10251" width="8.09765625" style="57" customWidth="1"/>
    <col min="10252" max="10252" width="7.19921875" style="57" customWidth="1"/>
    <col min="10253" max="10260" width="9" style="57"/>
    <col min="10261" max="10261" width="9.19921875" style="57" bestFit="1" customWidth="1"/>
    <col min="10262" max="10490" width="9" style="57"/>
    <col min="10491" max="10491" width="0.69921875" style="57" customWidth="1"/>
    <col min="10492" max="10492" width="22" style="57" customWidth="1"/>
    <col min="10493" max="10493" width="8.69921875" style="57" customWidth="1"/>
    <col min="10494" max="10494" width="2.19921875" style="57" customWidth="1"/>
    <col min="10495" max="10495" width="11.296875" style="57" customWidth="1"/>
    <col min="10496" max="10496" width="1.09765625" style="57" customWidth="1"/>
    <col min="10497" max="10497" width="10.5" style="57" customWidth="1"/>
    <col min="10498" max="10498" width="1.09765625" style="57" customWidth="1"/>
    <col min="10499" max="10499" width="13.5" style="57" customWidth="1"/>
    <col min="10500" max="10500" width="1.09765625" style="57" customWidth="1"/>
    <col min="10501" max="10501" width="13.5" style="57" customWidth="1"/>
    <col min="10502" max="10502" width="0.59765625" style="57" customWidth="1"/>
    <col min="10503" max="10503" width="13.19921875" style="57" customWidth="1"/>
    <col min="10504" max="10504" width="14.296875" style="57" bestFit="1" customWidth="1"/>
    <col min="10505" max="10505" width="13.59765625" style="57" bestFit="1" customWidth="1"/>
    <col min="10506" max="10506" width="12" style="57" customWidth="1"/>
    <col min="10507" max="10507" width="8.09765625" style="57" customWidth="1"/>
    <col min="10508" max="10508" width="7.19921875" style="57" customWidth="1"/>
    <col min="10509" max="10516" width="9" style="57"/>
    <col min="10517" max="10517" width="9.19921875" style="57" bestFit="1" customWidth="1"/>
    <col min="10518" max="10746" width="9" style="57"/>
    <col min="10747" max="10747" width="0.69921875" style="57" customWidth="1"/>
    <col min="10748" max="10748" width="22" style="57" customWidth="1"/>
    <col min="10749" max="10749" width="8.69921875" style="57" customWidth="1"/>
    <col min="10750" max="10750" width="2.19921875" style="57" customWidth="1"/>
    <col min="10751" max="10751" width="11.296875" style="57" customWidth="1"/>
    <col min="10752" max="10752" width="1.09765625" style="57" customWidth="1"/>
    <col min="10753" max="10753" width="10.5" style="57" customWidth="1"/>
    <col min="10754" max="10754" width="1.09765625" style="57" customWidth="1"/>
    <col min="10755" max="10755" width="13.5" style="57" customWidth="1"/>
    <col min="10756" max="10756" width="1.09765625" style="57" customWidth="1"/>
    <col min="10757" max="10757" width="13.5" style="57" customWidth="1"/>
    <col min="10758" max="10758" width="0.59765625" style="57" customWidth="1"/>
    <col min="10759" max="10759" width="13.19921875" style="57" customWidth="1"/>
    <col min="10760" max="10760" width="14.296875" style="57" bestFit="1" customWidth="1"/>
    <col min="10761" max="10761" width="13.59765625" style="57" bestFit="1" customWidth="1"/>
    <col min="10762" max="10762" width="12" style="57" customWidth="1"/>
    <col min="10763" max="10763" width="8.09765625" style="57" customWidth="1"/>
    <col min="10764" max="10764" width="7.19921875" style="57" customWidth="1"/>
    <col min="10765" max="10772" width="9" style="57"/>
    <col min="10773" max="10773" width="9.19921875" style="57" bestFit="1" customWidth="1"/>
    <col min="10774" max="11002" width="9" style="57"/>
    <col min="11003" max="11003" width="0.69921875" style="57" customWidth="1"/>
    <col min="11004" max="11004" width="22" style="57" customWidth="1"/>
    <col min="11005" max="11005" width="8.69921875" style="57" customWidth="1"/>
    <col min="11006" max="11006" width="2.19921875" style="57" customWidth="1"/>
    <col min="11007" max="11007" width="11.296875" style="57" customWidth="1"/>
    <col min="11008" max="11008" width="1.09765625" style="57" customWidth="1"/>
    <col min="11009" max="11009" width="10.5" style="57" customWidth="1"/>
    <col min="11010" max="11010" width="1.09765625" style="57" customWidth="1"/>
    <col min="11011" max="11011" width="13.5" style="57" customWidth="1"/>
    <col min="11012" max="11012" width="1.09765625" style="57" customWidth="1"/>
    <col min="11013" max="11013" width="13.5" style="57" customWidth="1"/>
    <col min="11014" max="11014" width="0.59765625" style="57" customWidth="1"/>
    <col min="11015" max="11015" width="13.19921875" style="57" customWidth="1"/>
    <col min="11016" max="11016" width="14.296875" style="57" bestFit="1" customWidth="1"/>
    <col min="11017" max="11017" width="13.59765625" style="57" bestFit="1" customWidth="1"/>
    <col min="11018" max="11018" width="12" style="57" customWidth="1"/>
    <col min="11019" max="11019" width="8.09765625" style="57" customWidth="1"/>
    <col min="11020" max="11020" width="7.19921875" style="57" customWidth="1"/>
    <col min="11021" max="11028" width="9" style="57"/>
    <col min="11029" max="11029" width="9.19921875" style="57" bestFit="1" customWidth="1"/>
    <col min="11030" max="11258" width="9" style="57"/>
    <col min="11259" max="11259" width="0.69921875" style="57" customWidth="1"/>
    <col min="11260" max="11260" width="22" style="57" customWidth="1"/>
    <col min="11261" max="11261" width="8.69921875" style="57" customWidth="1"/>
    <col min="11262" max="11262" width="2.19921875" style="57" customWidth="1"/>
    <col min="11263" max="11263" width="11.296875" style="57" customWidth="1"/>
    <col min="11264" max="11264" width="1.09765625" style="57" customWidth="1"/>
    <col min="11265" max="11265" width="10.5" style="57" customWidth="1"/>
    <col min="11266" max="11266" width="1.09765625" style="57" customWidth="1"/>
    <col min="11267" max="11267" width="13.5" style="57" customWidth="1"/>
    <col min="11268" max="11268" width="1.09765625" style="57" customWidth="1"/>
    <col min="11269" max="11269" width="13.5" style="57" customWidth="1"/>
    <col min="11270" max="11270" width="0.59765625" style="57" customWidth="1"/>
    <col min="11271" max="11271" width="13.19921875" style="57" customWidth="1"/>
    <col min="11272" max="11272" width="14.296875" style="57" bestFit="1" customWidth="1"/>
    <col min="11273" max="11273" width="13.59765625" style="57" bestFit="1" customWidth="1"/>
    <col min="11274" max="11274" width="12" style="57" customWidth="1"/>
    <col min="11275" max="11275" width="8.09765625" style="57" customWidth="1"/>
    <col min="11276" max="11276" width="7.19921875" style="57" customWidth="1"/>
    <col min="11277" max="11284" width="9" style="57"/>
    <col min="11285" max="11285" width="9.19921875" style="57" bestFit="1" customWidth="1"/>
    <col min="11286" max="11514" width="9" style="57"/>
    <col min="11515" max="11515" width="0.69921875" style="57" customWidth="1"/>
    <col min="11516" max="11516" width="22" style="57" customWidth="1"/>
    <col min="11517" max="11517" width="8.69921875" style="57" customWidth="1"/>
    <col min="11518" max="11518" width="2.19921875" style="57" customWidth="1"/>
    <col min="11519" max="11519" width="11.296875" style="57" customWidth="1"/>
    <col min="11520" max="11520" width="1.09765625" style="57" customWidth="1"/>
    <col min="11521" max="11521" width="10.5" style="57" customWidth="1"/>
    <col min="11522" max="11522" width="1.09765625" style="57" customWidth="1"/>
    <col min="11523" max="11523" width="13.5" style="57" customWidth="1"/>
    <col min="11524" max="11524" width="1.09765625" style="57" customWidth="1"/>
    <col min="11525" max="11525" width="13.5" style="57" customWidth="1"/>
    <col min="11526" max="11526" width="0.59765625" style="57" customWidth="1"/>
    <col min="11527" max="11527" width="13.19921875" style="57" customWidth="1"/>
    <col min="11528" max="11528" width="14.296875" style="57" bestFit="1" customWidth="1"/>
    <col min="11529" max="11529" width="13.59765625" style="57" bestFit="1" customWidth="1"/>
    <col min="11530" max="11530" width="12" style="57" customWidth="1"/>
    <col min="11531" max="11531" width="8.09765625" style="57" customWidth="1"/>
    <col min="11532" max="11532" width="7.19921875" style="57" customWidth="1"/>
    <col min="11533" max="11540" width="9" style="57"/>
    <col min="11541" max="11541" width="9.19921875" style="57" bestFit="1" customWidth="1"/>
    <col min="11542" max="11770" width="9" style="57"/>
    <col min="11771" max="11771" width="0.69921875" style="57" customWidth="1"/>
    <col min="11772" max="11772" width="22" style="57" customWidth="1"/>
    <col min="11773" max="11773" width="8.69921875" style="57" customWidth="1"/>
    <col min="11774" max="11774" width="2.19921875" style="57" customWidth="1"/>
    <col min="11775" max="11775" width="11.296875" style="57" customWidth="1"/>
    <col min="11776" max="11776" width="1.09765625" style="57" customWidth="1"/>
    <col min="11777" max="11777" width="10.5" style="57" customWidth="1"/>
    <col min="11778" max="11778" width="1.09765625" style="57" customWidth="1"/>
    <col min="11779" max="11779" width="13.5" style="57" customWidth="1"/>
    <col min="11780" max="11780" width="1.09765625" style="57" customWidth="1"/>
    <col min="11781" max="11781" width="13.5" style="57" customWidth="1"/>
    <col min="11782" max="11782" width="0.59765625" style="57" customWidth="1"/>
    <col min="11783" max="11783" width="13.19921875" style="57" customWidth="1"/>
    <col min="11784" max="11784" width="14.296875" style="57" bestFit="1" customWidth="1"/>
    <col min="11785" max="11785" width="13.59765625" style="57" bestFit="1" customWidth="1"/>
    <col min="11786" max="11786" width="12" style="57" customWidth="1"/>
    <col min="11787" max="11787" width="8.09765625" style="57" customWidth="1"/>
    <col min="11788" max="11788" width="7.19921875" style="57" customWidth="1"/>
    <col min="11789" max="11796" width="9" style="57"/>
    <col min="11797" max="11797" width="9.19921875" style="57" bestFit="1" customWidth="1"/>
    <col min="11798" max="12026" width="9" style="57"/>
    <col min="12027" max="12027" width="0.69921875" style="57" customWidth="1"/>
    <col min="12028" max="12028" width="22" style="57" customWidth="1"/>
    <col min="12029" max="12029" width="8.69921875" style="57" customWidth="1"/>
    <col min="12030" max="12030" width="2.19921875" style="57" customWidth="1"/>
    <col min="12031" max="12031" width="11.296875" style="57" customWidth="1"/>
    <col min="12032" max="12032" width="1.09765625" style="57" customWidth="1"/>
    <col min="12033" max="12033" width="10.5" style="57" customWidth="1"/>
    <col min="12034" max="12034" width="1.09765625" style="57" customWidth="1"/>
    <col min="12035" max="12035" width="13.5" style="57" customWidth="1"/>
    <col min="12036" max="12036" width="1.09765625" style="57" customWidth="1"/>
    <col min="12037" max="12037" width="13.5" style="57" customWidth="1"/>
    <col min="12038" max="12038" width="0.59765625" style="57" customWidth="1"/>
    <col min="12039" max="12039" width="13.19921875" style="57" customWidth="1"/>
    <col min="12040" max="12040" width="14.296875" style="57" bestFit="1" customWidth="1"/>
    <col min="12041" max="12041" width="13.59765625" style="57" bestFit="1" customWidth="1"/>
    <col min="12042" max="12042" width="12" style="57" customWidth="1"/>
    <col min="12043" max="12043" width="8.09765625" style="57" customWidth="1"/>
    <col min="12044" max="12044" width="7.19921875" style="57" customWidth="1"/>
    <col min="12045" max="12052" width="9" style="57"/>
    <col min="12053" max="12053" width="9.19921875" style="57" bestFit="1" customWidth="1"/>
    <col min="12054" max="12282" width="9" style="57"/>
    <col min="12283" max="12283" width="0.69921875" style="57" customWidth="1"/>
    <col min="12284" max="12284" width="22" style="57" customWidth="1"/>
    <col min="12285" max="12285" width="8.69921875" style="57" customWidth="1"/>
    <col min="12286" max="12286" width="2.19921875" style="57" customWidth="1"/>
    <col min="12287" max="12287" width="11.296875" style="57" customWidth="1"/>
    <col min="12288" max="12288" width="1.09765625" style="57" customWidth="1"/>
    <col min="12289" max="12289" width="10.5" style="57" customWidth="1"/>
    <col min="12290" max="12290" width="1.09765625" style="57" customWidth="1"/>
    <col min="12291" max="12291" width="13.5" style="57" customWidth="1"/>
    <col min="12292" max="12292" width="1.09765625" style="57" customWidth="1"/>
    <col min="12293" max="12293" width="13.5" style="57" customWidth="1"/>
    <col min="12294" max="12294" width="0.59765625" style="57" customWidth="1"/>
    <col min="12295" max="12295" width="13.19921875" style="57" customWidth="1"/>
    <col min="12296" max="12296" width="14.296875" style="57" bestFit="1" customWidth="1"/>
    <col min="12297" max="12297" width="13.59765625" style="57" bestFit="1" customWidth="1"/>
    <col min="12298" max="12298" width="12" style="57" customWidth="1"/>
    <col min="12299" max="12299" width="8.09765625" style="57" customWidth="1"/>
    <col min="12300" max="12300" width="7.19921875" style="57" customWidth="1"/>
    <col min="12301" max="12308" width="9" style="57"/>
    <col min="12309" max="12309" width="9.19921875" style="57" bestFit="1" customWidth="1"/>
    <col min="12310" max="12538" width="9" style="57"/>
    <col min="12539" max="12539" width="0.69921875" style="57" customWidth="1"/>
    <col min="12540" max="12540" width="22" style="57" customWidth="1"/>
    <col min="12541" max="12541" width="8.69921875" style="57" customWidth="1"/>
    <col min="12542" max="12542" width="2.19921875" style="57" customWidth="1"/>
    <col min="12543" max="12543" width="11.296875" style="57" customWidth="1"/>
    <col min="12544" max="12544" width="1.09765625" style="57" customWidth="1"/>
    <col min="12545" max="12545" width="10.5" style="57" customWidth="1"/>
    <col min="12546" max="12546" width="1.09765625" style="57" customWidth="1"/>
    <col min="12547" max="12547" width="13.5" style="57" customWidth="1"/>
    <col min="12548" max="12548" width="1.09765625" style="57" customWidth="1"/>
    <col min="12549" max="12549" width="13.5" style="57" customWidth="1"/>
    <col min="12550" max="12550" width="0.59765625" style="57" customWidth="1"/>
    <col min="12551" max="12551" width="13.19921875" style="57" customWidth="1"/>
    <col min="12552" max="12552" width="14.296875" style="57" bestFit="1" customWidth="1"/>
    <col min="12553" max="12553" width="13.59765625" style="57" bestFit="1" customWidth="1"/>
    <col min="12554" max="12554" width="12" style="57" customWidth="1"/>
    <col min="12555" max="12555" width="8.09765625" style="57" customWidth="1"/>
    <col min="12556" max="12556" width="7.19921875" style="57" customWidth="1"/>
    <col min="12557" max="12564" width="9" style="57"/>
    <col min="12565" max="12565" width="9.19921875" style="57" bestFit="1" customWidth="1"/>
    <col min="12566" max="12794" width="9" style="57"/>
    <col min="12795" max="12795" width="0.69921875" style="57" customWidth="1"/>
    <col min="12796" max="12796" width="22" style="57" customWidth="1"/>
    <col min="12797" max="12797" width="8.69921875" style="57" customWidth="1"/>
    <col min="12798" max="12798" width="2.19921875" style="57" customWidth="1"/>
    <col min="12799" max="12799" width="11.296875" style="57" customWidth="1"/>
    <col min="12800" max="12800" width="1.09765625" style="57" customWidth="1"/>
    <col min="12801" max="12801" width="10.5" style="57" customWidth="1"/>
    <col min="12802" max="12802" width="1.09765625" style="57" customWidth="1"/>
    <col min="12803" max="12803" width="13.5" style="57" customWidth="1"/>
    <col min="12804" max="12804" width="1.09765625" style="57" customWidth="1"/>
    <col min="12805" max="12805" width="13.5" style="57" customWidth="1"/>
    <col min="12806" max="12806" width="0.59765625" style="57" customWidth="1"/>
    <col min="12807" max="12807" width="13.19921875" style="57" customWidth="1"/>
    <col min="12808" max="12808" width="14.296875" style="57" bestFit="1" customWidth="1"/>
    <col min="12809" max="12809" width="13.59765625" style="57" bestFit="1" customWidth="1"/>
    <col min="12810" max="12810" width="12" style="57" customWidth="1"/>
    <col min="12811" max="12811" width="8.09765625" style="57" customWidth="1"/>
    <col min="12812" max="12812" width="7.19921875" style="57" customWidth="1"/>
    <col min="12813" max="12820" width="9" style="57"/>
    <col min="12821" max="12821" width="9.19921875" style="57" bestFit="1" customWidth="1"/>
    <col min="12822" max="13050" width="9" style="57"/>
    <col min="13051" max="13051" width="0.69921875" style="57" customWidth="1"/>
    <col min="13052" max="13052" width="22" style="57" customWidth="1"/>
    <col min="13053" max="13053" width="8.69921875" style="57" customWidth="1"/>
    <col min="13054" max="13054" width="2.19921875" style="57" customWidth="1"/>
    <col min="13055" max="13055" width="11.296875" style="57" customWidth="1"/>
    <col min="13056" max="13056" width="1.09765625" style="57" customWidth="1"/>
    <col min="13057" max="13057" width="10.5" style="57" customWidth="1"/>
    <col min="13058" max="13058" width="1.09765625" style="57" customWidth="1"/>
    <col min="13059" max="13059" width="13.5" style="57" customWidth="1"/>
    <col min="13060" max="13060" width="1.09765625" style="57" customWidth="1"/>
    <col min="13061" max="13061" width="13.5" style="57" customWidth="1"/>
    <col min="13062" max="13062" width="0.59765625" style="57" customWidth="1"/>
    <col min="13063" max="13063" width="13.19921875" style="57" customWidth="1"/>
    <col min="13064" max="13064" width="14.296875" style="57" bestFit="1" customWidth="1"/>
    <col min="13065" max="13065" width="13.59765625" style="57" bestFit="1" customWidth="1"/>
    <col min="13066" max="13066" width="12" style="57" customWidth="1"/>
    <col min="13067" max="13067" width="8.09765625" style="57" customWidth="1"/>
    <col min="13068" max="13068" width="7.19921875" style="57" customWidth="1"/>
    <col min="13069" max="13076" width="9" style="57"/>
    <col min="13077" max="13077" width="9.19921875" style="57" bestFit="1" customWidth="1"/>
    <col min="13078" max="13306" width="9" style="57"/>
    <col min="13307" max="13307" width="0.69921875" style="57" customWidth="1"/>
    <col min="13308" max="13308" width="22" style="57" customWidth="1"/>
    <col min="13309" max="13309" width="8.69921875" style="57" customWidth="1"/>
    <col min="13310" max="13310" width="2.19921875" style="57" customWidth="1"/>
    <col min="13311" max="13311" width="11.296875" style="57" customWidth="1"/>
    <col min="13312" max="13312" width="1.09765625" style="57" customWidth="1"/>
    <col min="13313" max="13313" width="10.5" style="57" customWidth="1"/>
    <col min="13314" max="13314" width="1.09765625" style="57" customWidth="1"/>
    <col min="13315" max="13315" width="13.5" style="57" customWidth="1"/>
    <col min="13316" max="13316" width="1.09765625" style="57" customWidth="1"/>
    <col min="13317" max="13317" width="13.5" style="57" customWidth="1"/>
    <col min="13318" max="13318" width="0.59765625" style="57" customWidth="1"/>
    <col min="13319" max="13319" width="13.19921875" style="57" customWidth="1"/>
    <col min="13320" max="13320" width="14.296875" style="57" bestFit="1" customWidth="1"/>
    <col min="13321" max="13321" width="13.59765625" style="57" bestFit="1" customWidth="1"/>
    <col min="13322" max="13322" width="12" style="57" customWidth="1"/>
    <col min="13323" max="13323" width="8.09765625" style="57" customWidth="1"/>
    <col min="13324" max="13324" width="7.19921875" style="57" customWidth="1"/>
    <col min="13325" max="13332" width="9" style="57"/>
    <col min="13333" max="13333" width="9.19921875" style="57" bestFit="1" customWidth="1"/>
    <col min="13334" max="13562" width="9" style="57"/>
    <col min="13563" max="13563" width="0.69921875" style="57" customWidth="1"/>
    <col min="13564" max="13564" width="22" style="57" customWidth="1"/>
    <col min="13565" max="13565" width="8.69921875" style="57" customWidth="1"/>
    <col min="13566" max="13566" width="2.19921875" style="57" customWidth="1"/>
    <col min="13567" max="13567" width="11.296875" style="57" customWidth="1"/>
    <col min="13568" max="13568" width="1.09765625" style="57" customWidth="1"/>
    <col min="13569" max="13569" width="10.5" style="57" customWidth="1"/>
    <col min="13570" max="13570" width="1.09765625" style="57" customWidth="1"/>
    <col min="13571" max="13571" width="13.5" style="57" customWidth="1"/>
    <col min="13572" max="13572" width="1.09765625" style="57" customWidth="1"/>
    <col min="13573" max="13573" width="13.5" style="57" customWidth="1"/>
    <col min="13574" max="13574" width="0.59765625" style="57" customWidth="1"/>
    <col min="13575" max="13575" width="13.19921875" style="57" customWidth="1"/>
    <col min="13576" max="13576" width="14.296875" style="57" bestFit="1" customWidth="1"/>
    <col min="13577" max="13577" width="13.59765625" style="57" bestFit="1" customWidth="1"/>
    <col min="13578" max="13578" width="12" style="57" customWidth="1"/>
    <col min="13579" max="13579" width="8.09765625" style="57" customWidth="1"/>
    <col min="13580" max="13580" width="7.19921875" style="57" customWidth="1"/>
    <col min="13581" max="13588" width="9" style="57"/>
    <col min="13589" max="13589" width="9.19921875" style="57" bestFit="1" customWidth="1"/>
    <col min="13590" max="13818" width="9" style="57"/>
    <col min="13819" max="13819" width="0.69921875" style="57" customWidth="1"/>
    <col min="13820" max="13820" width="22" style="57" customWidth="1"/>
    <col min="13821" max="13821" width="8.69921875" style="57" customWidth="1"/>
    <col min="13822" max="13822" width="2.19921875" style="57" customWidth="1"/>
    <col min="13823" max="13823" width="11.296875" style="57" customWidth="1"/>
    <col min="13824" max="13824" width="1.09765625" style="57" customWidth="1"/>
    <col min="13825" max="13825" width="10.5" style="57" customWidth="1"/>
    <col min="13826" max="13826" width="1.09765625" style="57" customWidth="1"/>
    <col min="13827" max="13827" width="13.5" style="57" customWidth="1"/>
    <col min="13828" max="13828" width="1.09765625" style="57" customWidth="1"/>
    <col min="13829" max="13829" width="13.5" style="57" customWidth="1"/>
    <col min="13830" max="13830" width="0.59765625" style="57" customWidth="1"/>
    <col min="13831" max="13831" width="13.19921875" style="57" customWidth="1"/>
    <col min="13832" max="13832" width="14.296875" style="57" bestFit="1" customWidth="1"/>
    <col min="13833" max="13833" width="13.59765625" style="57" bestFit="1" customWidth="1"/>
    <col min="13834" max="13834" width="12" style="57" customWidth="1"/>
    <col min="13835" max="13835" width="8.09765625" style="57" customWidth="1"/>
    <col min="13836" max="13836" width="7.19921875" style="57" customWidth="1"/>
    <col min="13837" max="13844" width="9" style="57"/>
    <col min="13845" max="13845" width="9.19921875" style="57" bestFit="1" customWidth="1"/>
    <col min="13846" max="14074" width="9" style="57"/>
    <col min="14075" max="14075" width="0.69921875" style="57" customWidth="1"/>
    <col min="14076" max="14076" width="22" style="57" customWidth="1"/>
    <col min="14077" max="14077" width="8.69921875" style="57" customWidth="1"/>
    <col min="14078" max="14078" width="2.19921875" style="57" customWidth="1"/>
    <col min="14079" max="14079" width="11.296875" style="57" customWidth="1"/>
    <col min="14080" max="14080" width="1.09765625" style="57" customWidth="1"/>
    <col min="14081" max="14081" width="10.5" style="57" customWidth="1"/>
    <col min="14082" max="14082" width="1.09765625" style="57" customWidth="1"/>
    <col min="14083" max="14083" width="13.5" style="57" customWidth="1"/>
    <col min="14084" max="14084" width="1.09765625" style="57" customWidth="1"/>
    <col min="14085" max="14085" width="13.5" style="57" customWidth="1"/>
    <col min="14086" max="14086" width="0.59765625" style="57" customWidth="1"/>
    <col min="14087" max="14087" width="13.19921875" style="57" customWidth="1"/>
    <col min="14088" max="14088" width="14.296875" style="57" bestFit="1" customWidth="1"/>
    <col min="14089" max="14089" width="13.59765625" style="57" bestFit="1" customWidth="1"/>
    <col min="14090" max="14090" width="12" style="57" customWidth="1"/>
    <col min="14091" max="14091" width="8.09765625" style="57" customWidth="1"/>
    <col min="14092" max="14092" width="7.19921875" style="57" customWidth="1"/>
    <col min="14093" max="14100" width="9" style="57"/>
    <col min="14101" max="14101" width="9.19921875" style="57" bestFit="1" customWidth="1"/>
    <col min="14102" max="14330" width="9" style="57"/>
    <col min="14331" max="14331" width="0.69921875" style="57" customWidth="1"/>
    <col min="14332" max="14332" width="22" style="57" customWidth="1"/>
    <col min="14333" max="14333" width="8.69921875" style="57" customWidth="1"/>
    <col min="14334" max="14334" width="2.19921875" style="57" customWidth="1"/>
    <col min="14335" max="14335" width="11.296875" style="57" customWidth="1"/>
    <col min="14336" max="14336" width="1.09765625" style="57" customWidth="1"/>
    <col min="14337" max="14337" width="10.5" style="57" customWidth="1"/>
    <col min="14338" max="14338" width="1.09765625" style="57" customWidth="1"/>
    <col min="14339" max="14339" width="13.5" style="57" customWidth="1"/>
    <col min="14340" max="14340" width="1.09765625" style="57" customWidth="1"/>
    <col min="14341" max="14341" width="13.5" style="57" customWidth="1"/>
    <col min="14342" max="14342" width="0.59765625" style="57" customWidth="1"/>
    <col min="14343" max="14343" width="13.19921875" style="57" customWidth="1"/>
    <col min="14344" max="14344" width="14.296875" style="57" bestFit="1" customWidth="1"/>
    <col min="14345" max="14345" width="13.59765625" style="57" bestFit="1" customWidth="1"/>
    <col min="14346" max="14346" width="12" style="57" customWidth="1"/>
    <col min="14347" max="14347" width="8.09765625" style="57" customWidth="1"/>
    <col min="14348" max="14348" width="7.19921875" style="57" customWidth="1"/>
    <col min="14349" max="14356" width="9" style="57"/>
    <col min="14357" max="14357" width="9.19921875" style="57" bestFit="1" customWidth="1"/>
    <col min="14358" max="14586" width="9" style="57"/>
    <col min="14587" max="14587" width="0.69921875" style="57" customWidth="1"/>
    <col min="14588" max="14588" width="22" style="57" customWidth="1"/>
    <col min="14589" max="14589" width="8.69921875" style="57" customWidth="1"/>
    <col min="14590" max="14590" width="2.19921875" style="57" customWidth="1"/>
    <col min="14591" max="14591" width="11.296875" style="57" customWidth="1"/>
    <col min="14592" max="14592" width="1.09765625" style="57" customWidth="1"/>
    <col min="14593" max="14593" width="10.5" style="57" customWidth="1"/>
    <col min="14594" max="14594" width="1.09765625" style="57" customWidth="1"/>
    <col min="14595" max="14595" width="13.5" style="57" customWidth="1"/>
    <col min="14596" max="14596" width="1.09765625" style="57" customWidth="1"/>
    <col min="14597" max="14597" width="13.5" style="57" customWidth="1"/>
    <col min="14598" max="14598" width="0.59765625" style="57" customWidth="1"/>
    <col min="14599" max="14599" width="13.19921875" style="57" customWidth="1"/>
    <col min="14600" max="14600" width="14.296875" style="57" bestFit="1" customWidth="1"/>
    <col min="14601" max="14601" width="13.59765625" style="57" bestFit="1" customWidth="1"/>
    <col min="14602" max="14602" width="12" style="57" customWidth="1"/>
    <col min="14603" max="14603" width="8.09765625" style="57" customWidth="1"/>
    <col min="14604" max="14604" width="7.19921875" style="57" customWidth="1"/>
    <col min="14605" max="14612" width="9" style="57"/>
    <col min="14613" max="14613" width="9.19921875" style="57" bestFit="1" customWidth="1"/>
    <col min="14614" max="14842" width="9" style="57"/>
    <col min="14843" max="14843" width="0.69921875" style="57" customWidth="1"/>
    <col min="14844" max="14844" width="22" style="57" customWidth="1"/>
    <col min="14845" max="14845" width="8.69921875" style="57" customWidth="1"/>
    <col min="14846" max="14846" width="2.19921875" style="57" customWidth="1"/>
    <col min="14847" max="14847" width="11.296875" style="57" customWidth="1"/>
    <col min="14848" max="14848" width="1.09765625" style="57" customWidth="1"/>
    <col min="14849" max="14849" width="10.5" style="57" customWidth="1"/>
    <col min="14850" max="14850" width="1.09765625" style="57" customWidth="1"/>
    <col min="14851" max="14851" width="13.5" style="57" customWidth="1"/>
    <col min="14852" max="14852" width="1.09765625" style="57" customWidth="1"/>
    <col min="14853" max="14853" width="13.5" style="57" customWidth="1"/>
    <col min="14854" max="14854" width="0.59765625" style="57" customWidth="1"/>
    <col min="14855" max="14855" width="13.19921875" style="57" customWidth="1"/>
    <col min="14856" max="14856" width="14.296875" style="57" bestFit="1" customWidth="1"/>
    <col min="14857" max="14857" width="13.59765625" style="57" bestFit="1" customWidth="1"/>
    <col min="14858" max="14858" width="12" style="57" customWidth="1"/>
    <col min="14859" max="14859" width="8.09765625" style="57" customWidth="1"/>
    <col min="14860" max="14860" width="7.19921875" style="57" customWidth="1"/>
    <col min="14861" max="14868" width="9" style="57"/>
    <col min="14869" max="14869" width="9.19921875" style="57" bestFit="1" customWidth="1"/>
    <col min="14870" max="15098" width="9" style="57"/>
    <col min="15099" max="15099" width="0.69921875" style="57" customWidth="1"/>
    <col min="15100" max="15100" width="22" style="57" customWidth="1"/>
    <col min="15101" max="15101" width="8.69921875" style="57" customWidth="1"/>
    <col min="15102" max="15102" width="2.19921875" style="57" customWidth="1"/>
    <col min="15103" max="15103" width="11.296875" style="57" customWidth="1"/>
    <col min="15104" max="15104" width="1.09765625" style="57" customWidth="1"/>
    <col min="15105" max="15105" width="10.5" style="57" customWidth="1"/>
    <col min="15106" max="15106" width="1.09765625" style="57" customWidth="1"/>
    <col min="15107" max="15107" width="13.5" style="57" customWidth="1"/>
    <col min="15108" max="15108" width="1.09765625" style="57" customWidth="1"/>
    <col min="15109" max="15109" width="13.5" style="57" customWidth="1"/>
    <col min="15110" max="15110" width="0.59765625" style="57" customWidth="1"/>
    <col min="15111" max="15111" width="13.19921875" style="57" customWidth="1"/>
    <col min="15112" max="15112" width="14.296875" style="57" bestFit="1" customWidth="1"/>
    <col min="15113" max="15113" width="13.59765625" style="57" bestFit="1" customWidth="1"/>
    <col min="15114" max="15114" width="12" style="57" customWidth="1"/>
    <col min="15115" max="15115" width="8.09765625" style="57" customWidth="1"/>
    <col min="15116" max="15116" width="7.19921875" style="57" customWidth="1"/>
    <col min="15117" max="15124" width="9" style="57"/>
    <col min="15125" max="15125" width="9.19921875" style="57" bestFit="1" customWidth="1"/>
    <col min="15126" max="15354" width="9" style="57"/>
    <col min="15355" max="15355" width="0.69921875" style="57" customWidth="1"/>
    <col min="15356" max="15356" width="22" style="57" customWidth="1"/>
    <col min="15357" max="15357" width="8.69921875" style="57" customWidth="1"/>
    <col min="15358" max="15358" width="2.19921875" style="57" customWidth="1"/>
    <col min="15359" max="15359" width="11.296875" style="57" customWidth="1"/>
    <col min="15360" max="15360" width="1.09765625" style="57" customWidth="1"/>
    <col min="15361" max="15361" width="10.5" style="57" customWidth="1"/>
    <col min="15362" max="15362" width="1.09765625" style="57" customWidth="1"/>
    <col min="15363" max="15363" width="13.5" style="57" customWidth="1"/>
    <col min="15364" max="15364" width="1.09765625" style="57" customWidth="1"/>
    <col min="15365" max="15365" width="13.5" style="57" customWidth="1"/>
    <col min="15366" max="15366" width="0.59765625" style="57" customWidth="1"/>
    <col min="15367" max="15367" width="13.19921875" style="57" customWidth="1"/>
    <col min="15368" max="15368" width="14.296875" style="57" bestFit="1" customWidth="1"/>
    <col min="15369" max="15369" width="13.59765625" style="57" bestFit="1" customWidth="1"/>
    <col min="15370" max="15370" width="12" style="57" customWidth="1"/>
    <col min="15371" max="15371" width="8.09765625" style="57" customWidth="1"/>
    <col min="15372" max="15372" width="7.19921875" style="57" customWidth="1"/>
    <col min="15373" max="15380" width="9" style="57"/>
    <col min="15381" max="15381" width="9.19921875" style="57" bestFit="1" customWidth="1"/>
    <col min="15382" max="15610" width="9" style="57"/>
    <col min="15611" max="15611" width="0.69921875" style="57" customWidth="1"/>
    <col min="15612" max="15612" width="22" style="57" customWidth="1"/>
    <col min="15613" max="15613" width="8.69921875" style="57" customWidth="1"/>
    <col min="15614" max="15614" width="2.19921875" style="57" customWidth="1"/>
    <col min="15615" max="15615" width="11.296875" style="57" customWidth="1"/>
    <col min="15616" max="15616" width="1.09765625" style="57" customWidth="1"/>
    <col min="15617" max="15617" width="10.5" style="57" customWidth="1"/>
    <col min="15618" max="15618" width="1.09765625" style="57" customWidth="1"/>
    <col min="15619" max="15619" width="13.5" style="57" customWidth="1"/>
    <col min="15620" max="15620" width="1.09765625" style="57" customWidth="1"/>
    <col min="15621" max="15621" width="13.5" style="57" customWidth="1"/>
    <col min="15622" max="15622" width="0.59765625" style="57" customWidth="1"/>
    <col min="15623" max="15623" width="13.19921875" style="57" customWidth="1"/>
    <col min="15624" max="15624" width="14.296875" style="57" bestFit="1" customWidth="1"/>
    <col min="15625" max="15625" width="13.59765625" style="57" bestFit="1" customWidth="1"/>
    <col min="15626" max="15626" width="12" style="57" customWidth="1"/>
    <col min="15627" max="15627" width="8.09765625" style="57" customWidth="1"/>
    <col min="15628" max="15628" width="7.19921875" style="57" customWidth="1"/>
    <col min="15629" max="15636" width="9" style="57"/>
    <col min="15637" max="15637" width="9.19921875" style="57" bestFit="1" customWidth="1"/>
    <col min="15638" max="15866" width="9" style="57"/>
    <col min="15867" max="15867" width="0.69921875" style="57" customWidth="1"/>
    <col min="15868" max="15868" width="22" style="57" customWidth="1"/>
    <col min="15869" max="15869" width="8.69921875" style="57" customWidth="1"/>
    <col min="15870" max="15870" width="2.19921875" style="57" customWidth="1"/>
    <col min="15871" max="15871" width="11.296875" style="57" customWidth="1"/>
    <col min="15872" max="15872" width="1.09765625" style="57" customWidth="1"/>
    <col min="15873" max="15873" width="10.5" style="57" customWidth="1"/>
    <col min="15874" max="15874" width="1.09765625" style="57" customWidth="1"/>
    <col min="15875" max="15875" width="13.5" style="57" customWidth="1"/>
    <col min="15876" max="15876" width="1.09765625" style="57" customWidth="1"/>
    <col min="15877" max="15877" width="13.5" style="57" customWidth="1"/>
    <col min="15878" max="15878" width="0.59765625" style="57" customWidth="1"/>
    <col min="15879" max="15879" width="13.19921875" style="57" customWidth="1"/>
    <col min="15880" max="15880" width="14.296875" style="57" bestFit="1" customWidth="1"/>
    <col min="15881" max="15881" width="13.59765625" style="57" bestFit="1" customWidth="1"/>
    <col min="15882" max="15882" width="12" style="57" customWidth="1"/>
    <col min="15883" max="15883" width="8.09765625" style="57" customWidth="1"/>
    <col min="15884" max="15884" width="7.19921875" style="57" customWidth="1"/>
    <col min="15885" max="15892" width="9" style="57"/>
    <col min="15893" max="15893" width="9.19921875" style="57" bestFit="1" customWidth="1"/>
    <col min="15894" max="16122" width="9" style="57"/>
    <col min="16123" max="16123" width="0.69921875" style="57" customWidth="1"/>
    <col min="16124" max="16124" width="22" style="57" customWidth="1"/>
    <col min="16125" max="16125" width="8.69921875" style="57" customWidth="1"/>
    <col min="16126" max="16126" width="2.19921875" style="57" customWidth="1"/>
    <col min="16127" max="16127" width="11.296875" style="57" customWidth="1"/>
    <col min="16128" max="16128" width="1.09765625" style="57" customWidth="1"/>
    <col min="16129" max="16129" width="10.5" style="57" customWidth="1"/>
    <col min="16130" max="16130" width="1.09765625" style="57" customWidth="1"/>
    <col min="16131" max="16131" width="13.5" style="57" customWidth="1"/>
    <col min="16132" max="16132" width="1.09765625" style="57" customWidth="1"/>
    <col min="16133" max="16133" width="13.5" style="57" customWidth="1"/>
    <col min="16134" max="16134" width="0.59765625" style="57" customWidth="1"/>
    <col min="16135" max="16135" width="13.19921875" style="57" customWidth="1"/>
    <col min="16136" max="16136" width="14.296875" style="57" bestFit="1" customWidth="1"/>
    <col min="16137" max="16137" width="13.59765625" style="57" bestFit="1" customWidth="1"/>
    <col min="16138" max="16138" width="12" style="57" customWidth="1"/>
    <col min="16139" max="16139" width="8.09765625" style="57" customWidth="1"/>
    <col min="16140" max="16140" width="7.19921875" style="57" customWidth="1"/>
    <col min="16141" max="16148" width="9" style="57"/>
    <col min="16149" max="16149" width="9.19921875" style="57" bestFit="1" customWidth="1"/>
    <col min="16150" max="16384" width="9" style="57"/>
  </cols>
  <sheetData>
    <row r="1" spans="2:13" s="3" customFormat="1" ht="20.25" customHeight="1" x14ac:dyDescent="0.35">
      <c r="B1" s="1"/>
      <c r="C1" s="1"/>
      <c r="D1" s="1"/>
      <c r="E1" s="1"/>
      <c r="F1" s="1"/>
      <c r="G1" s="1"/>
      <c r="H1" s="1"/>
      <c r="I1" s="1"/>
      <c r="J1" s="1"/>
      <c r="K1" s="2" t="s">
        <v>0</v>
      </c>
      <c r="L1" s="1"/>
    </row>
    <row r="2" spans="2:13" s="4" customFormat="1" ht="15.6" x14ac:dyDescent="0.3">
      <c r="B2" s="1"/>
      <c r="C2" s="1"/>
      <c r="D2" s="1"/>
      <c r="E2" s="1"/>
      <c r="F2" s="1"/>
      <c r="G2" s="1"/>
      <c r="H2" s="1"/>
      <c r="I2" s="1"/>
      <c r="J2" s="1"/>
      <c r="K2" s="2" t="s">
        <v>1</v>
      </c>
      <c r="L2" s="1"/>
    </row>
    <row r="3" spans="2:13" s="4" customFormat="1" ht="17.25" customHeight="1" x14ac:dyDescent="0.3">
      <c r="B3" s="5"/>
      <c r="C3" s="5"/>
      <c r="D3" s="5"/>
      <c r="E3" s="5"/>
      <c r="F3" s="5"/>
      <c r="G3" s="5"/>
      <c r="H3" s="5"/>
      <c r="I3" s="5"/>
      <c r="J3" s="5"/>
      <c r="K3" s="6" t="s">
        <v>2</v>
      </c>
      <c r="L3" s="5"/>
    </row>
    <row r="4" spans="2:13" s="8" customFormat="1" ht="0.75" customHeight="1" x14ac:dyDescent="0.3"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2:13" s="8" customFormat="1" ht="15.6" x14ac:dyDescent="0.3">
      <c r="B5" s="126" t="s">
        <v>3</v>
      </c>
      <c r="C5" s="127"/>
      <c r="D5" s="127"/>
      <c r="E5" s="128"/>
      <c r="F5" s="9"/>
      <c r="G5" s="132" t="s">
        <v>4</v>
      </c>
      <c r="I5" s="134" t="s">
        <v>5</v>
      </c>
      <c r="J5" s="135"/>
      <c r="K5" s="136"/>
      <c r="L5" s="10"/>
    </row>
    <row r="6" spans="2:13" s="8" customFormat="1" ht="15.6" x14ac:dyDescent="0.3">
      <c r="B6" s="129"/>
      <c r="C6" s="130"/>
      <c r="D6" s="130"/>
      <c r="E6" s="131"/>
      <c r="G6" s="133"/>
      <c r="I6" s="11" t="s">
        <v>6</v>
      </c>
      <c r="K6" s="11" t="s">
        <v>7</v>
      </c>
      <c r="L6" s="12"/>
    </row>
    <row r="7" spans="2:13" s="8" customFormat="1" ht="15.6" x14ac:dyDescent="0.3">
      <c r="B7" s="1" t="s">
        <v>8</v>
      </c>
      <c r="E7" s="1"/>
      <c r="F7" s="1"/>
      <c r="H7" s="13"/>
      <c r="I7" s="13"/>
      <c r="J7" s="13"/>
      <c r="K7" s="13"/>
      <c r="L7" s="13"/>
    </row>
    <row r="8" spans="2:13" s="8" customFormat="1" ht="7.5" customHeight="1" x14ac:dyDescent="0.3">
      <c r="B8" s="1"/>
      <c r="E8" s="1"/>
      <c r="F8" s="1"/>
      <c r="H8" s="13"/>
      <c r="I8" s="13"/>
      <c r="J8" s="13"/>
      <c r="K8" s="13"/>
      <c r="L8" s="13"/>
    </row>
    <row r="9" spans="2:13" s="8" customFormat="1" ht="15.6" x14ac:dyDescent="0.3">
      <c r="B9" s="1" t="s">
        <v>9</v>
      </c>
      <c r="E9" s="1"/>
      <c r="F9" s="1"/>
      <c r="G9" s="9"/>
      <c r="I9" s="14">
        <f>SUM(I10+I11)</f>
        <v>191513173.86000001</v>
      </c>
      <c r="K9" s="14">
        <f>SUM(K10+K11)</f>
        <v>208705767</v>
      </c>
    </row>
    <row r="10" spans="2:13" s="8" customFormat="1" ht="15.6" x14ac:dyDescent="0.3">
      <c r="B10" s="8" t="s">
        <v>10</v>
      </c>
      <c r="E10" s="1"/>
      <c r="F10" s="1"/>
      <c r="G10" s="16" t="s">
        <v>93</v>
      </c>
      <c r="H10" s="17"/>
      <c r="I10" s="18">
        <v>191513173.86000001</v>
      </c>
      <c r="J10" s="17"/>
      <c r="K10" s="18">
        <v>208705767</v>
      </c>
      <c r="L10" s="17"/>
    </row>
    <row r="11" spans="2:13" s="8" customFormat="1" ht="15.6" hidden="1" x14ac:dyDescent="0.3">
      <c r="B11" s="8" t="s">
        <v>11</v>
      </c>
      <c r="E11" s="1"/>
      <c r="F11" s="1"/>
      <c r="G11" s="16">
        <v>4</v>
      </c>
      <c r="H11" s="17"/>
      <c r="I11" s="20"/>
      <c r="J11" s="17"/>
      <c r="K11" s="20">
        <v>0</v>
      </c>
      <c r="L11" s="17"/>
    </row>
    <row r="12" spans="2:13" s="8" customFormat="1" ht="6.75" customHeight="1" x14ac:dyDescent="0.3">
      <c r="C12" s="1"/>
      <c r="D12" s="1"/>
      <c r="E12" s="1"/>
      <c r="F12" s="1"/>
      <c r="G12" s="16"/>
      <c r="H12" s="17"/>
      <c r="I12" s="17"/>
      <c r="J12" s="17"/>
      <c r="K12" s="17"/>
      <c r="L12" s="17"/>
    </row>
    <row r="13" spans="2:13" s="8" customFormat="1" ht="15.6" x14ac:dyDescent="0.3">
      <c r="B13" s="1" t="s">
        <v>12</v>
      </c>
      <c r="E13" s="1"/>
      <c r="G13" s="9"/>
      <c r="H13" s="17"/>
      <c r="I13" s="24">
        <f>SUM(I14:I17)</f>
        <v>96387236.219999999</v>
      </c>
      <c r="J13" s="17"/>
      <c r="K13" s="24">
        <f>SUM(K14:K17)</f>
        <v>98296701.390000001</v>
      </c>
      <c r="L13" s="24"/>
    </row>
    <row r="14" spans="2:13" s="8" customFormat="1" ht="15.6" x14ac:dyDescent="0.3">
      <c r="B14" s="8" t="s">
        <v>13</v>
      </c>
      <c r="G14" s="16">
        <v>4</v>
      </c>
      <c r="H14" s="17"/>
      <c r="I14" s="19">
        <v>0</v>
      </c>
      <c r="J14" s="17"/>
      <c r="K14" s="19">
        <v>8681322</v>
      </c>
      <c r="L14" s="17"/>
    </row>
    <row r="15" spans="2:13" s="8" customFormat="1" ht="15.6" x14ac:dyDescent="0.3">
      <c r="B15" s="8" t="s">
        <v>14</v>
      </c>
      <c r="G15" s="16">
        <v>5</v>
      </c>
      <c r="H15" s="17"/>
      <c r="I15" s="26">
        <v>30377343.18</v>
      </c>
      <c r="J15" s="17"/>
      <c r="K15" s="26">
        <v>26107108</v>
      </c>
      <c r="L15" s="17"/>
      <c r="M15" s="1"/>
    </row>
    <row r="16" spans="2:13" s="8" customFormat="1" ht="15.6" x14ac:dyDescent="0.3">
      <c r="B16" s="8" t="s">
        <v>15</v>
      </c>
      <c r="G16" s="16">
        <v>6</v>
      </c>
      <c r="H16" s="17"/>
      <c r="I16" s="26">
        <v>18084734.66</v>
      </c>
      <c r="J16" s="17"/>
      <c r="K16" s="26">
        <v>17188048</v>
      </c>
      <c r="L16" s="17"/>
    </row>
    <row r="17" spans="2:12" s="8" customFormat="1" ht="17.25" customHeight="1" x14ac:dyDescent="0.3">
      <c r="B17" s="8" t="s">
        <v>16</v>
      </c>
      <c r="G17" s="16">
        <v>7</v>
      </c>
      <c r="H17" s="17"/>
      <c r="I17" s="21">
        <v>47925158.380000003</v>
      </c>
      <c r="J17" s="17"/>
      <c r="K17" s="21">
        <v>46320223.390000001</v>
      </c>
      <c r="L17" s="17"/>
    </row>
    <row r="18" spans="2:12" s="8" customFormat="1" ht="16.2" thickBot="1" x14ac:dyDescent="0.35">
      <c r="B18" s="27" t="s">
        <v>17</v>
      </c>
      <c r="E18" s="1"/>
      <c r="F18" s="1"/>
      <c r="G18" s="7"/>
      <c r="H18" s="24"/>
      <c r="I18" s="28">
        <f>I13+I9</f>
        <v>287900410.08000004</v>
      </c>
      <c r="J18" s="24"/>
      <c r="K18" s="28">
        <f>K13+K9</f>
        <v>307002468.38999999</v>
      </c>
      <c r="L18" s="24"/>
    </row>
    <row r="19" spans="2:12" s="8" customFormat="1" ht="9.75" customHeight="1" thickTop="1" x14ac:dyDescent="0.3">
      <c r="B19" s="1"/>
      <c r="E19" s="1"/>
      <c r="F19" s="1"/>
      <c r="G19" s="7"/>
      <c r="H19" s="24"/>
      <c r="I19" s="24"/>
      <c r="J19" s="24"/>
      <c r="K19" s="24"/>
      <c r="L19" s="24"/>
    </row>
    <row r="20" spans="2:12" s="8" customFormat="1" ht="15.6" x14ac:dyDescent="0.3">
      <c r="B20" s="1" t="s">
        <v>18</v>
      </c>
      <c r="E20" s="1"/>
      <c r="G20" s="9"/>
      <c r="H20" s="17"/>
      <c r="I20" s="17"/>
      <c r="J20" s="17"/>
      <c r="K20" s="17"/>
      <c r="L20" s="17"/>
    </row>
    <row r="21" spans="2:12" s="8" customFormat="1" ht="15.6" x14ac:dyDescent="0.3">
      <c r="B21" s="1" t="s">
        <v>19</v>
      </c>
      <c r="E21" s="1"/>
      <c r="G21" s="9"/>
      <c r="H21" s="17"/>
      <c r="I21" s="24">
        <f>SUM(I22:I23)</f>
        <v>182626478.13764751</v>
      </c>
      <c r="J21" s="17"/>
      <c r="K21" s="24">
        <f>SUM(K22:K23)</f>
        <v>188574664</v>
      </c>
      <c r="L21" s="17"/>
    </row>
    <row r="22" spans="2:12" s="8" customFormat="1" ht="15.6" x14ac:dyDescent="0.3">
      <c r="B22" s="8" t="s">
        <v>20</v>
      </c>
      <c r="G22" s="16">
        <v>8</v>
      </c>
      <c r="H22" s="17"/>
      <c r="I22" s="19">
        <v>200002000</v>
      </c>
      <c r="J22" s="17"/>
      <c r="K22" s="19">
        <v>200002000</v>
      </c>
      <c r="L22" s="31"/>
    </row>
    <row r="23" spans="2:12" s="8" customFormat="1" ht="17.399999999999999" x14ac:dyDescent="0.45">
      <c r="B23" s="8" t="s">
        <v>21</v>
      </c>
      <c r="G23" s="16">
        <v>9</v>
      </c>
      <c r="H23" s="32"/>
      <c r="I23" s="21">
        <v>-17375521.862352494</v>
      </c>
      <c r="J23" s="32"/>
      <c r="K23" s="21">
        <v>-11427336</v>
      </c>
      <c r="L23" s="31"/>
    </row>
    <row r="24" spans="2:12" s="8" customFormat="1" ht="10.050000000000001" customHeight="1" x14ac:dyDescent="0.45">
      <c r="F24" s="14"/>
      <c r="G24" s="9"/>
      <c r="H24" s="32"/>
      <c r="I24" s="33"/>
      <c r="J24" s="32"/>
      <c r="K24" s="33"/>
      <c r="L24" s="32"/>
    </row>
    <row r="25" spans="2:12" s="8" customFormat="1" ht="16.5" customHeight="1" x14ac:dyDescent="0.45">
      <c r="B25" s="1" t="s">
        <v>22</v>
      </c>
      <c r="E25" s="1"/>
      <c r="F25" s="14"/>
      <c r="G25" s="9"/>
      <c r="H25" s="32"/>
      <c r="I25" s="22">
        <f>I26</f>
        <v>4922252.2923524939</v>
      </c>
      <c r="J25" s="32"/>
      <c r="K25" s="22">
        <f>K26</f>
        <v>4419792.1667249994</v>
      </c>
      <c r="L25" s="32"/>
    </row>
    <row r="26" spans="2:12" s="8" customFormat="1" ht="15.75" customHeight="1" x14ac:dyDescent="0.45">
      <c r="B26" s="8" t="s">
        <v>23</v>
      </c>
      <c r="F26" s="14"/>
      <c r="G26" s="16">
        <v>10</v>
      </c>
      <c r="H26" s="32"/>
      <c r="I26" s="34">
        <v>4922252.2923524939</v>
      </c>
      <c r="J26" s="32"/>
      <c r="K26" s="34">
        <v>4419792.1667249994</v>
      </c>
      <c r="L26" s="17"/>
    </row>
    <row r="27" spans="2:12" s="8" customFormat="1" ht="17.399999999999999" x14ac:dyDescent="0.45">
      <c r="F27" s="14"/>
      <c r="G27" s="35"/>
      <c r="H27" s="32"/>
      <c r="I27" s="32"/>
      <c r="J27" s="32"/>
      <c r="K27" s="32"/>
      <c r="L27" s="32"/>
    </row>
    <row r="28" spans="2:12" s="8" customFormat="1" ht="15.6" x14ac:dyDescent="0.3">
      <c r="B28" s="1" t="s">
        <v>24</v>
      </c>
      <c r="E28" s="1"/>
      <c r="F28" s="1"/>
      <c r="G28" s="9"/>
      <c r="H28" s="17"/>
      <c r="I28" s="24">
        <f>SUM(I29:I35)</f>
        <v>100351679.56999999</v>
      </c>
      <c r="J28" s="17"/>
      <c r="K28" s="24">
        <f>SUM(K29:K35)</f>
        <v>114008012</v>
      </c>
      <c r="L28" s="17"/>
    </row>
    <row r="29" spans="2:12" s="8" customFormat="1" ht="15.6" x14ac:dyDescent="0.3">
      <c r="B29" s="8" t="s">
        <v>25</v>
      </c>
      <c r="F29" s="14"/>
      <c r="G29" s="16">
        <v>11</v>
      </c>
      <c r="H29" s="17"/>
      <c r="I29" s="19">
        <v>12138720</v>
      </c>
      <c r="J29" s="17"/>
      <c r="K29" s="19">
        <v>22232720</v>
      </c>
      <c r="L29" s="17"/>
    </row>
    <row r="30" spans="2:12" s="8" customFormat="1" ht="15.6" x14ac:dyDescent="0.3">
      <c r="B30" s="8" t="s">
        <v>26</v>
      </c>
      <c r="E30" s="1"/>
      <c r="F30" s="1"/>
      <c r="G30" s="16">
        <v>12</v>
      </c>
      <c r="H30" s="17"/>
      <c r="I30" s="26">
        <v>74180186</v>
      </c>
      <c r="J30" s="17"/>
      <c r="K30" s="26">
        <v>74180186</v>
      </c>
      <c r="L30" s="30"/>
    </row>
    <row r="31" spans="2:12" s="8" customFormat="1" ht="15.6" x14ac:dyDescent="0.3">
      <c r="B31" s="8" t="s">
        <v>27</v>
      </c>
      <c r="E31" s="1"/>
      <c r="F31" s="1"/>
      <c r="G31" s="16">
        <v>13</v>
      </c>
      <c r="H31" s="17"/>
      <c r="I31" s="26">
        <v>2983658</v>
      </c>
      <c r="J31" s="17"/>
      <c r="K31" s="26">
        <v>3020684</v>
      </c>
      <c r="L31" s="30"/>
    </row>
    <row r="32" spans="2:12" s="8" customFormat="1" ht="15.6" x14ac:dyDescent="0.3">
      <c r="B32" s="8" t="s">
        <v>28</v>
      </c>
      <c r="G32" s="16">
        <v>14</v>
      </c>
      <c r="H32" s="17"/>
      <c r="I32" s="26">
        <v>4178552.75</v>
      </c>
      <c r="J32" s="17"/>
      <c r="K32" s="26">
        <v>4154714</v>
      </c>
      <c r="L32" s="30"/>
    </row>
    <row r="33" spans="2:14" s="8" customFormat="1" ht="15.6" x14ac:dyDescent="0.3">
      <c r="B33" s="8" t="s">
        <v>29</v>
      </c>
      <c r="G33" s="16">
        <v>15</v>
      </c>
      <c r="H33" s="17"/>
      <c r="I33" s="26">
        <v>719600</v>
      </c>
      <c r="J33" s="17"/>
      <c r="K33" s="26">
        <v>719600</v>
      </c>
      <c r="L33" s="30"/>
    </row>
    <row r="34" spans="2:14" s="8" customFormat="1" ht="15.6" x14ac:dyDescent="0.3">
      <c r="B34" s="8" t="s">
        <v>30</v>
      </c>
      <c r="G34" s="16">
        <v>16</v>
      </c>
      <c r="H34" s="17"/>
      <c r="I34" s="26">
        <v>675393.82000000007</v>
      </c>
      <c r="J34" s="17"/>
      <c r="K34" s="26">
        <v>983961</v>
      </c>
      <c r="L34" s="30"/>
    </row>
    <row r="35" spans="2:14" s="8" customFormat="1" ht="15.6" x14ac:dyDescent="0.3">
      <c r="B35" s="8" t="s">
        <v>31</v>
      </c>
      <c r="G35" s="16">
        <v>17</v>
      </c>
      <c r="H35" s="17"/>
      <c r="I35" s="21">
        <v>5475569</v>
      </c>
      <c r="J35" s="17"/>
      <c r="K35" s="21">
        <v>8716147</v>
      </c>
      <c r="L35" s="30"/>
    </row>
    <row r="36" spans="2:14" s="8" customFormat="1" ht="19.2" x14ac:dyDescent="0.6">
      <c r="B36" s="1" t="s">
        <v>32</v>
      </c>
      <c r="E36" s="1"/>
      <c r="F36" s="14"/>
      <c r="G36" s="7"/>
      <c r="H36" s="36"/>
      <c r="I36" s="37">
        <f>I21+I25+I28</f>
        <v>287900410</v>
      </c>
      <c r="J36" s="36"/>
      <c r="K36" s="37">
        <f>K21+K25+K28</f>
        <v>307002468.16672504</v>
      </c>
      <c r="L36" s="22"/>
    </row>
    <row r="37" spans="2:14" s="8" customFormat="1" ht="5.25" customHeight="1" x14ac:dyDescent="0.45">
      <c r="F37" s="14"/>
      <c r="G37" s="9"/>
      <c r="H37" s="32"/>
      <c r="I37" s="32"/>
      <c r="J37" s="32"/>
      <c r="K37" s="32"/>
      <c r="L37" s="32"/>
    </row>
    <row r="38" spans="2:14" s="8" customFormat="1" ht="19.2" x14ac:dyDescent="0.6">
      <c r="B38" s="1" t="s">
        <v>33</v>
      </c>
      <c r="E38" s="1"/>
      <c r="F38" s="14"/>
      <c r="G38" s="16">
        <v>26</v>
      </c>
      <c r="H38" s="36"/>
      <c r="I38" s="38">
        <v>9.1312325945564297</v>
      </c>
      <c r="J38" s="36"/>
      <c r="K38" s="38">
        <v>9.4286389136108646</v>
      </c>
      <c r="L38" s="36"/>
      <c r="N38" s="8" t="s">
        <v>34</v>
      </c>
    </row>
    <row r="39" spans="2:14" s="8" customFormat="1" ht="13.5" customHeight="1" x14ac:dyDescent="0.6">
      <c r="B39" s="1"/>
      <c r="E39" s="1"/>
      <c r="F39" s="14"/>
      <c r="G39" s="16"/>
      <c r="H39" s="36"/>
      <c r="I39" s="38"/>
      <c r="J39" s="36"/>
      <c r="K39" s="38"/>
      <c r="L39" s="36"/>
    </row>
    <row r="40" spans="2:14" s="8" customFormat="1" ht="36.75" customHeight="1" x14ac:dyDescent="0.3">
      <c r="B40" s="137" t="s">
        <v>35</v>
      </c>
      <c r="C40" s="137"/>
      <c r="D40" s="137"/>
      <c r="E40" s="137"/>
      <c r="F40" s="137"/>
      <c r="G40" s="137"/>
      <c r="H40" s="137"/>
      <c r="I40" s="137"/>
      <c r="J40" s="137"/>
      <c r="K40" s="137"/>
      <c r="L40" s="39"/>
    </row>
    <row r="41" spans="2:14" s="8" customFormat="1" ht="15" customHeight="1" x14ac:dyDescent="0.6">
      <c r="B41" s="1"/>
      <c r="E41" s="1"/>
      <c r="F41" s="14"/>
      <c r="G41" s="16"/>
      <c r="H41" s="36"/>
      <c r="I41" s="24"/>
      <c r="J41" s="36"/>
      <c r="K41" s="24"/>
      <c r="L41" s="36"/>
    </row>
    <row r="42" spans="2:14" s="8" customFormat="1" ht="20.25" customHeight="1" x14ac:dyDescent="0.6">
      <c r="B42" s="1"/>
      <c r="E42" s="1"/>
      <c r="F42" s="14"/>
      <c r="G42" s="16"/>
      <c r="H42" s="36"/>
      <c r="I42" s="24"/>
      <c r="J42" s="36"/>
      <c r="K42" s="24"/>
      <c r="L42" s="36"/>
    </row>
    <row r="43" spans="2:14" s="8" customFormat="1" ht="19.2" x14ac:dyDescent="0.6">
      <c r="B43" s="112" t="s">
        <v>94</v>
      </c>
      <c r="C43" s="113"/>
      <c r="D43" s="112"/>
      <c r="E43" s="114"/>
      <c r="F43" s="114"/>
      <c r="G43" s="115"/>
      <c r="H43" s="116"/>
      <c r="I43" s="117" t="s">
        <v>95</v>
      </c>
      <c r="J43" s="116"/>
      <c r="K43" s="118" t="s">
        <v>95</v>
      </c>
      <c r="L43" s="36"/>
    </row>
    <row r="44" spans="2:14" s="8" customFormat="1" ht="20.25" customHeight="1" x14ac:dyDescent="0.3">
      <c r="B44" s="119" t="s">
        <v>96</v>
      </c>
      <c r="C44" s="119"/>
      <c r="D44" s="119"/>
      <c r="E44" s="119"/>
      <c r="F44" s="119"/>
      <c r="G44" s="119"/>
      <c r="H44" s="119"/>
      <c r="I44" s="119"/>
      <c r="J44" s="119"/>
      <c r="K44" s="119"/>
      <c r="L44" s="40"/>
    </row>
    <row r="45" spans="2:14" s="8" customFormat="1" ht="14.25" customHeight="1" x14ac:dyDescent="0.6"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36"/>
    </row>
    <row r="46" spans="2:14" s="8" customFormat="1" ht="9.75" customHeight="1" x14ac:dyDescent="0.3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</row>
    <row r="47" spans="2:14" s="8" customFormat="1" ht="15.75" customHeight="1" x14ac:dyDescent="0.3">
      <c r="B47" s="138" t="s">
        <v>36</v>
      </c>
      <c r="C47" s="138"/>
      <c r="D47" s="138"/>
      <c r="E47" s="138"/>
      <c r="F47" s="138"/>
      <c r="G47" s="138"/>
      <c r="H47" s="138"/>
      <c r="I47" s="138"/>
      <c r="J47" s="138"/>
      <c r="K47" s="138"/>
      <c r="L47" s="39"/>
    </row>
    <row r="48" spans="2:14" s="8" customFormat="1" ht="16.5" customHeight="1" x14ac:dyDescent="0.3">
      <c r="B48" s="41"/>
      <c r="F48" s="9"/>
    </row>
    <row r="49" spans="2:12" s="8" customFormat="1" ht="15.6" x14ac:dyDescent="0.3">
      <c r="B49" s="9"/>
      <c r="C49" s="9"/>
      <c r="D49" s="9"/>
      <c r="E49" s="9"/>
      <c r="I49" s="42"/>
      <c r="K49" s="42"/>
      <c r="L49" s="42"/>
    </row>
    <row r="50" spans="2:12" s="8" customFormat="1" ht="16.5" customHeight="1" x14ac:dyDescent="0.3">
      <c r="B50" s="4"/>
      <c r="C50" s="4"/>
      <c r="D50" s="4"/>
      <c r="E50" s="4"/>
      <c r="F50" s="4"/>
      <c r="G50" s="4"/>
      <c r="H50" s="4"/>
      <c r="I50" s="4"/>
      <c r="J50" s="4"/>
      <c r="K50" s="43"/>
      <c r="L50" s="44"/>
    </row>
    <row r="51" spans="2:12" s="8" customFormat="1" ht="15.6" x14ac:dyDescent="0.3">
      <c r="B51" s="4"/>
      <c r="C51" s="4"/>
      <c r="D51" s="4"/>
      <c r="E51" s="4"/>
      <c r="F51" s="4"/>
      <c r="G51" s="4"/>
      <c r="H51" s="4"/>
      <c r="I51" s="4"/>
      <c r="J51" s="4"/>
      <c r="K51" s="45"/>
      <c r="L51" s="46"/>
    </row>
    <row r="52" spans="2:12" s="8" customFormat="1" ht="15.6" x14ac:dyDescent="0.3">
      <c r="G52" s="47"/>
      <c r="K52" s="45"/>
      <c r="L52" s="46"/>
    </row>
    <row r="53" spans="2:12" s="8" customFormat="1" ht="13.5" customHeight="1" x14ac:dyDescent="0.3">
      <c r="B53" s="48"/>
      <c r="C53" s="49"/>
      <c r="D53" s="49"/>
      <c r="G53" s="47"/>
      <c r="K53" s="45"/>
      <c r="L53" s="46"/>
    </row>
    <row r="54" spans="2:12" s="8" customFormat="1" ht="15.6" x14ac:dyDescent="0.3">
      <c r="B54" s="57" t="s">
        <v>100</v>
      </c>
      <c r="E54" s="1"/>
      <c r="F54" s="24"/>
      <c r="G54" s="24"/>
      <c r="H54" s="24"/>
      <c r="I54" s="24"/>
      <c r="J54" s="24"/>
      <c r="K54" s="50"/>
      <c r="L54" s="51"/>
    </row>
    <row r="55" spans="2:12" s="8" customFormat="1" ht="15.6" x14ac:dyDescent="0.3">
      <c r="B55" s="123" t="s">
        <v>101</v>
      </c>
      <c r="F55" s="17"/>
      <c r="G55" s="17"/>
      <c r="H55" s="17"/>
      <c r="I55" s="17"/>
      <c r="J55" s="17"/>
      <c r="K55" s="52"/>
      <c r="L55" s="53"/>
    </row>
    <row r="56" spans="2:12" s="8" customFormat="1" ht="15.6" x14ac:dyDescent="0.3">
      <c r="B56" s="1"/>
      <c r="F56" s="7"/>
      <c r="K56" s="4"/>
    </row>
    <row r="57" spans="2:12" s="8" customFormat="1" ht="15.6" x14ac:dyDescent="0.3">
      <c r="F57" s="7"/>
      <c r="G57" s="7"/>
      <c r="H57" s="7"/>
      <c r="I57" s="42"/>
      <c r="J57" s="7"/>
      <c r="K57" s="42"/>
      <c r="L57" s="42"/>
    </row>
    <row r="58" spans="2:12" s="8" customFormat="1" ht="15.6" x14ac:dyDescent="0.3">
      <c r="F58" s="17"/>
      <c r="G58" s="17"/>
      <c r="H58" s="17"/>
      <c r="I58" s="17"/>
      <c r="J58" s="17"/>
      <c r="K58" s="17"/>
      <c r="L58" s="17"/>
    </row>
    <row r="59" spans="2:12" s="8" customFormat="1" ht="15.6" x14ac:dyDescent="0.3">
      <c r="F59" s="17"/>
      <c r="G59" s="17"/>
      <c r="H59" s="17"/>
      <c r="I59" s="17"/>
      <c r="J59" s="17"/>
      <c r="K59" s="17"/>
      <c r="L59" s="17">
        <f>L18-L36</f>
        <v>0</v>
      </c>
    </row>
    <row r="60" spans="2:12" s="8" customFormat="1" ht="15.6" x14ac:dyDescent="0.3">
      <c r="E60" s="54"/>
      <c r="F60" s="17"/>
      <c r="G60" s="17"/>
      <c r="H60" s="17"/>
      <c r="I60" s="17"/>
      <c r="J60" s="17"/>
      <c r="K60" s="17"/>
      <c r="L60" s="17"/>
    </row>
    <row r="61" spans="2:12" s="8" customFormat="1" ht="15.6" x14ac:dyDescent="0.3">
      <c r="F61" s="17"/>
      <c r="G61" s="17"/>
      <c r="H61" s="17"/>
      <c r="I61" s="17"/>
      <c r="J61" s="17"/>
      <c r="K61" s="17"/>
      <c r="L61" s="17"/>
    </row>
    <row r="62" spans="2:12" s="8" customFormat="1" ht="15.6" x14ac:dyDescent="0.3">
      <c r="E62" s="41"/>
      <c r="F62" s="17"/>
      <c r="G62" s="17"/>
      <c r="H62" s="17"/>
      <c r="I62" s="17"/>
      <c r="J62" s="17"/>
      <c r="K62" s="17"/>
      <c r="L62" s="17"/>
    </row>
    <row r="63" spans="2:12" s="8" customFormat="1" ht="15.6" x14ac:dyDescent="0.3">
      <c r="F63" s="17"/>
      <c r="G63" s="17"/>
      <c r="H63" s="17"/>
      <c r="I63" s="17"/>
      <c r="J63" s="17"/>
      <c r="K63" s="17"/>
      <c r="L63" s="17"/>
    </row>
    <row r="64" spans="2:12" s="8" customFormat="1" ht="15.6" x14ac:dyDescent="0.3">
      <c r="E64" s="55"/>
      <c r="F64" s="17"/>
      <c r="G64" s="17"/>
      <c r="H64" s="17"/>
      <c r="I64" s="17"/>
      <c r="J64" s="17"/>
      <c r="K64" s="17"/>
      <c r="L64" s="17"/>
    </row>
    <row r="65" spans="5:12" s="8" customFormat="1" ht="15.6" x14ac:dyDescent="0.3">
      <c r="F65" s="17"/>
      <c r="G65" s="17"/>
      <c r="H65" s="17"/>
      <c r="I65" s="17"/>
      <c r="J65" s="17"/>
      <c r="K65" s="17"/>
      <c r="L65" s="17"/>
    </row>
    <row r="66" spans="5:12" s="8" customFormat="1" ht="15.6" x14ac:dyDescent="0.3">
      <c r="F66" s="17"/>
      <c r="G66" s="17"/>
      <c r="H66" s="17"/>
      <c r="I66" s="17"/>
      <c r="J66" s="17"/>
      <c r="K66" s="17"/>
      <c r="L66" s="17"/>
    </row>
    <row r="67" spans="5:12" s="8" customFormat="1" ht="15.6" x14ac:dyDescent="0.3">
      <c r="F67" s="17"/>
      <c r="G67" s="17"/>
      <c r="H67" s="17"/>
      <c r="I67" s="17"/>
      <c r="J67" s="17"/>
      <c r="K67" s="17"/>
      <c r="L67" s="17"/>
    </row>
    <row r="68" spans="5:12" s="8" customFormat="1" ht="15.6" x14ac:dyDescent="0.3">
      <c r="E68" s="55"/>
      <c r="F68" s="17"/>
      <c r="G68" s="17"/>
      <c r="H68" s="17"/>
      <c r="I68" s="17"/>
      <c r="J68" s="17"/>
      <c r="K68" s="17"/>
      <c r="L68" s="17"/>
    </row>
    <row r="69" spans="5:12" s="8" customFormat="1" ht="15.6" x14ac:dyDescent="0.3"/>
    <row r="70" spans="5:12" s="8" customFormat="1" ht="15.6" x14ac:dyDescent="0.3"/>
    <row r="71" spans="5:12" s="8" customFormat="1" ht="15.6" x14ac:dyDescent="0.3"/>
    <row r="72" spans="5:12" s="8" customFormat="1" ht="15.6" x14ac:dyDescent="0.3"/>
    <row r="73" spans="5:12" s="8" customFormat="1" ht="15.6" x14ac:dyDescent="0.3"/>
    <row r="74" spans="5:12" s="8" customFormat="1" ht="15.6" x14ac:dyDescent="0.3"/>
    <row r="75" spans="5:12" s="8" customFormat="1" ht="15.6" x14ac:dyDescent="0.3"/>
    <row r="76" spans="5:12" s="8" customFormat="1" ht="15.6" x14ac:dyDescent="0.3">
      <c r="E76" s="56"/>
      <c r="F76" s="56"/>
      <c r="G76" s="56"/>
      <c r="H76" s="56"/>
      <c r="I76" s="56"/>
      <c r="J76" s="56"/>
      <c r="K76" s="56"/>
      <c r="L76" s="56"/>
    </row>
    <row r="77" spans="5:12" s="8" customFormat="1" ht="15.6" x14ac:dyDescent="0.3">
      <c r="E77" s="56"/>
      <c r="F77" s="56"/>
      <c r="G77" s="56"/>
      <c r="H77" s="56"/>
      <c r="I77" s="56"/>
      <c r="J77" s="56"/>
      <c r="K77" s="56"/>
      <c r="L77" s="56"/>
    </row>
    <row r="78" spans="5:12" s="8" customFormat="1" ht="15.6" x14ac:dyDescent="0.3"/>
    <row r="79" spans="5:12" s="8" customFormat="1" ht="15.6" x14ac:dyDescent="0.3"/>
    <row r="80" spans="5:12" s="8" customFormat="1" ht="15.6" x14ac:dyDescent="0.3"/>
    <row r="81" s="8" customFormat="1" ht="15.6" x14ac:dyDescent="0.3"/>
    <row r="82" s="8" customFormat="1" ht="15.6" x14ac:dyDescent="0.3"/>
    <row r="83" s="8" customFormat="1" ht="15.6" x14ac:dyDescent="0.3"/>
    <row r="84" s="8" customFormat="1" ht="15.6" x14ac:dyDescent="0.3"/>
    <row r="85" s="8" customFormat="1" ht="15.6" x14ac:dyDescent="0.3"/>
    <row r="86" s="8" customFormat="1" ht="15.6" x14ac:dyDescent="0.3"/>
    <row r="87" s="8" customFormat="1" ht="15.6" x14ac:dyDescent="0.3"/>
    <row r="88" s="8" customFormat="1" ht="15.6" x14ac:dyDescent="0.3"/>
    <row r="89" s="8" customFormat="1" ht="15.6" x14ac:dyDescent="0.3"/>
    <row r="90" s="8" customFormat="1" ht="15.6" x14ac:dyDescent="0.3"/>
    <row r="91" s="8" customFormat="1" ht="15.6" x14ac:dyDescent="0.3"/>
    <row r="92" s="8" customFormat="1" ht="15.6" x14ac:dyDescent="0.3"/>
    <row r="93" s="8" customFormat="1" ht="15.6" x14ac:dyDescent="0.3"/>
    <row r="94" s="8" customFormat="1" ht="15.6" x14ac:dyDescent="0.3"/>
    <row r="95" s="8" customFormat="1" ht="15.6" x14ac:dyDescent="0.3"/>
    <row r="96" s="8" customFormat="1" ht="15.6" x14ac:dyDescent="0.3"/>
    <row r="97" s="8" customFormat="1" ht="15.6" x14ac:dyDescent="0.3"/>
    <row r="98" s="8" customFormat="1" ht="15.6" x14ac:dyDescent="0.3"/>
    <row r="99" s="8" customFormat="1" ht="15.6" x14ac:dyDescent="0.3"/>
    <row r="100" s="8" customFormat="1" ht="15.6" x14ac:dyDescent="0.3"/>
    <row r="101" s="8" customFormat="1" ht="15.6" x14ac:dyDescent="0.3"/>
    <row r="102" s="8" customFormat="1" ht="15.6" x14ac:dyDescent="0.3"/>
    <row r="103" s="8" customFormat="1" ht="15.6" x14ac:dyDescent="0.3"/>
    <row r="104" s="8" customFormat="1" ht="15.6" x14ac:dyDescent="0.3"/>
    <row r="105" s="8" customFormat="1" ht="15.6" x14ac:dyDescent="0.3"/>
    <row r="106" s="8" customFormat="1" ht="15.6" x14ac:dyDescent="0.3"/>
    <row r="107" s="8" customFormat="1" ht="15.6" x14ac:dyDescent="0.3"/>
    <row r="108" s="8" customFormat="1" ht="15.6" x14ac:dyDescent="0.3"/>
    <row r="109" s="8" customFormat="1" ht="15.6" x14ac:dyDescent="0.3"/>
    <row r="110" s="8" customFormat="1" ht="15.6" x14ac:dyDescent="0.3"/>
    <row r="111" s="8" customFormat="1" ht="15.6" x14ac:dyDescent="0.3"/>
    <row r="112" s="8" customFormat="1" ht="15.6" x14ac:dyDescent="0.3"/>
    <row r="113" s="8" customFormat="1" ht="15.6" x14ac:dyDescent="0.3"/>
    <row r="114" s="8" customFormat="1" ht="15.6" x14ac:dyDescent="0.3"/>
    <row r="115" s="8" customFormat="1" ht="15.6" x14ac:dyDescent="0.3"/>
    <row r="116" s="8" customFormat="1" ht="15.6" x14ac:dyDescent="0.3"/>
    <row r="117" s="8" customFormat="1" ht="15.6" x14ac:dyDescent="0.3"/>
    <row r="118" s="8" customFormat="1" ht="15.6" x14ac:dyDescent="0.3"/>
    <row r="119" s="8" customFormat="1" ht="15.6" x14ac:dyDescent="0.3"/>
    <row r="120" s="8" customFormat="1" ht="15.6" x14ac:dyDescent="0.3"/>
    <row r="121" s="8" customFormat="1" ht="15.6" x14ac:dyDescent="0.3"/>
    <row r="122" s="8" customFormat="1" ht="15.6" x14ac:dyDescent="0.3"/>
    <row r="123" s="8" customFormat="1" ht="15.6" x14ac:dyDescent="0.3"/>
    <row r="124" s="8" customFormat="1" ht="15.6" x14ac:dyDescent="0.3"/>
    <row r="125" s="8" customFormat="1" ht="15.6" x14ac:dyDescent="0.3"/>
    <row r="126" s="8" customFormat="1" ht="15.6" x14ac:dyDescent="0.3"/>
    <row r="127" s="8" customFormat="1" ht="15.6" x14ac:dyDescent="0.3"/>
    <row r="128" s="8" customFormat="1" ht="15.6" x14ac:dyDescent="0.3"/>
    <row r="129" s="8" customFormat="1" ht="15.6" x14ac:dyDescent="0.3"/>
  </sheetData>
  <mergeCells count="5">
    <mergeCell ref="B5:E6"/>
    <mergeCell ref="G5:G6"/>
    <mergeCell ref="I5:K5"/>
    <mergeCell ref="B40:K40"/>
    <mergeCell ref="B47:K47"/>
  </mergeCells>
  <pageMargins left="1.2" right="0.75" top="0.75" bottom="1" header="0" footer="0.5"/>
  <pageSetup paperSize="9" scale="87" firstPageNumber="6" orientation="portrait" useFirstPageNumber="1" r:id="rId1"/>
  <headerFoot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5"/>
  <sheetViews>
    <sheetView view="pageBreakPreview" topLeftCell="A25" zoomScale="85" zoomScaleNormal="100" zoomScaleSheetLayoutView="85" workbookViewId="0">
      <selection activeCell="B43" sqref="B43:B45"/>
    </sheetView>
  </sheetViews>
  <sheetFormatPr defaultColWidth="9" defaultRowHeight="15.6" x14ac:dyDescent="0.3"/>
  <cols>
    <col min="1" max="1" width="1.09765625" style="8" customWidth="1"/>
    <col min="2" max="2" width="40.19921875" style="8" customWidth="1"/>
    <col min="3" max="3" width="1.5" style="8" customWidth="1"/>
    <col min="4" max="4" width="11.09765625" style="8" customWidth="1"/>
    <col min="5" max="5" width="0.69921875" style="8" customWidth="1"/>
    <col min="6" max="6" width="14.09765625" style="8" customWidth="1"/>
    <col min="7" max="7" width="0.69921875" style="8" customWidth="1"/>
    <col min="8" max="8" width="14.69921875" style="8" customWidth="1"/>
    <col min="9" max="9" width="0.69921875" style="8" customWidth="1"/>
    <col min="10" max="249" width="9" style="8"/>
    <col min="250" max="250" width="1.09765625" style="8" customWidth="1"/>
    <col min="251" max="251" width="40.19921875" style="8" customWidth="1"/>
    <col min="252" max="252" width="1.5" style="8" customWidth="1"/>
    <col min="253" max="253" width="11.09765625" style="8" customWidth="1"/>
    <col min="254" max="254" width="0.69921875" style="8" customWidth="1"/>
    <col min="255" max="255" width="14.09765625" style="8" customWidth="1"/>
    <col min="256" max="256" width="0.69921875" style="8" customWidth="1"/>
    <col min="257" max="257" width="14.69921875" style="8" customWidth="1"/>
    <col min="258" max="258" width="0.69921875" style="8" customWidth="1"/>
    <col min="259" max="259" width="14.09765625" style="8" customWidth="1"/>
    <col min="260" max="260" width="6.19921875" style="8" customWidth="1"/>
    <col min="261" max="261" width="14.59765625" style="8" bestFit="1" customWidth="1"/>
    <col min="262" max="262" width="14" style="8" bestFit="1" customWidth="1"/>
    <col min="263" max="263" width="9" style="8"/>
    <col min="264" max="264" width="14.796875" style="8" bestFit="1" customWidth="1"/>
    <col min="265" max="505" width="9" style="8"/>
    <col min="506" max="506" width="1.09765625" style="8" customWidth="1"/>
    <col min="507" max="507" width="40.19921875" style="8" customWidth="1"/>
    <col min="508" max="508" width="1.5" style="8" customWidth="1"/>
    <col min="509" max="509" width="11.09765625" style="8" customWidth="1"/>
    <col min="510" max="510" width="0.69921875" style="8" customWidth="1"/>
    <col min="511" max="511" width="14.09765625" style="8" customWidth="1"/>
    <col min="512" max="512" width="0.69921875" style="8" customWidth="1"/>
    <col min="513" max="513" width="14.69921875" style="8" customWidth="1"/>
    <col min="514" max="514" width="0.69921875" style="8" customWidth="1"/>
    <col min="515" max="515" width="14.09765625" style="8" customWidth="1"/>
    <col min="516" max="516" width="6.19921875" style="8" customWidth="1"/>
    <col min="517" max="517" width="14.59765625" style="8" bestFit="1" customWidth="1"/>
    <col min="518" max="518" width="14" style="8" bestFit="1" customWidth="1"/>
    <col min="519" max="519" width="9" style="8"/>
    <col min="520" max="520" width="14.796875" style="8" bestFit="1" customWidth="1"/>
    <col min="521" max="761" width="9" style="8"/>
    <col min="762" max="762" width="1.09765625" style="8" customWidth="1"/>
    <col min="763" max="763" width="40.19921875" style="8" customWidth="1"/>
    <col min="764" max="764" width="1.5" style="8" customWidth="1"/>
    <col min="765" max="765" width="11.09765625" style="8" customWidth="1"/>
    <col min="766" max="766" width="0.69921875" style="8" customWidth="1"/>
    <col min="767" max="767" width="14.09765625" style="8" customWidth="1"/>
    <col min="768" max="768" width="0.69921875" style="8" customWidth="1"/>
    <col min="769" max="769" width="14.69921875" style="8" customWidth="1"/>
    <col min="770" max="770" width="0.69921875" style="8" customWidth="1"/>
    <col min="771" max="771" width="14.09765625" style="8" customWidth="1"/>
    <col min="772" max="772" width="6.19921875" style="8" customWidth="1"/>
    <col min="773" max="773" width="14.59765625" style="8" bestFit="1" customWidth="1"/>
    <col min="774" max="774" width="14" style="8" bestFit="1" customWidth="1"/>
    <col min="775" max="775" width="9" style="8"/>
    <col min="776" max="776" width="14.796875" style="8" bestFit="1" customWidth="1"/>
    <col min="777" max="1017" width="9" style="8"/>
    <col min="1018" max="1018" width="1.09765625" style="8" customWidth="1"/>
    <col min="1019" max="1019" width="40.19921875" style="8" customWidth="1"/>
    <col min="1020" max="1020" width="1.5" style="8" customWidth="1"/>
    <col min="1021" max="1021" width="11.09765625" style="8" customWidth="1"/>
    <col min="1022" max="1022" width="0.69921875" style="8" customWidth="1"/>
    <col min="1023" max="1023" width="14.09765625" style="8" customWidth="1"/>
    <col min="1024" max="1024" width="0.69921875" style="8" customWidth="1"/>
    <col min="1025" max="1025" width="14.69921875" style="8" customWidth="1"/>
    <col min="1026" max="1026" width="0.69921875" style="8" customWidth="1"/>
    <col min="1027" max="1027" width="14.09765625" style="8" customWidth="1"/>
    <col min="1028" max="1028" width="6.19921875" style="8" customWidth="1"/>
    <col min="1029" max="1029" width="14.59765625" style="8" bestFit="1" customWidth="1"/>
    <col min="1030" max="1030" width="14" style="8" bestFit="1" customWidth="1"/>
    <col min="1031" max="1031" width="9" style="8"/>
    <col min="1032" max="1032" width="14.796875" style="8" bestFit="1" customWidth="1"/>
    <col min="1033" max="1273" width="9" style="8"/>
    <col min="1274" max="1274" width="1.09765625" style="8" customWidth="1"/>
    <col min="1275" max="1275" width="40.19921875" style="8" customWidth="1"/>
    <col min="1276" max="1276" width="1.5" style="8" customWidth="1"/>
    <col min="1277" max="1277" width="11.09765625" style="8" customWidth="1"/>
    <col min="1278" max="1278" width="0.69921875" style="8" customWidth="1"/>
    <col min="1279" max="1279" width="14.09765625" style="8" customWidth="1"/>
    <col min="1280" max="1280" width="0.69921875" style="8" customWidth="1"/>
    <col min="1281" max="1281" width="14.69921875" style="8" customWidth="1"/>
    <col min="1282" max="1282" width="0.69921875" style="8" customWidth="1"/>
    <col min="1283" max="1283" width="14.09765625" style="8" customWidth="1"/>
    <col min="1284" max="1284" width="6.19921875" style="8" customWidth="1"/>
    <col min="1285" max="1285" width="14.59765625" style="8" bestFit="1" customWidth="1"/>
    <col min="1286" max="1286" width="14" style="8" bestFit="1" customWidth="1"/>
    <col min="1287" max="1287" width="9" style="8"/>
    <col min="1288" max="1288" width="14.796875" style="8" bestFit="1" customWidth="1"/>
    <col min="1289" max="1529" width="9" style="8"/>
    <col min="1530" max="1530" width="1.09765625" style="8" customWidth="1"/>
    <col min="1531" max="1531" width="40.19921875" style="8" customWidth="1"/>
    <col min="1532" max="1532" width="1.5" style="8" customWidth="1"/>
    <col min="1533" max="1533" width="11.09765625" style="8" customWidth="1"/>
    <col min="1534" max="1534" width="0.69921875" style="8" customWidth="1"/>
    <col min="1535" max="1535" width="14.09765625" style="8" customWidth="1"/>
    <col min="1536" max="1536" width="0.69921875" style="8" customWidth="1"/>
    <col min="1537" max="1537" width="14.69921875" style="8" customWidth="1"/>
    <col min="1538" max="1538" width="0.69921875" style="8" customWidth="1"/>
    <col min="1539" max="1539" width="14.09765625" style="8" customWidth="1"/>
    <col min="1540" max="1540" width="6.19921875" style="8" customWidth="1"/>
    <col min="1541" max="1541" width="14.59765625" style="8" bestFit="1" customWidth="1"/>
    <col min="1542" max="1542" width="14" style="8" bestFit="1" customWidth="1"/>
    <col min="1543" max="1543" width="9" style="8"/>
    <col min="1544" max="1544" width="14.796875" style="8" bestFit="1" customWidth="1"/>
    <col min="1545" max="1785" width="9" style="8"/>
    <col min="1786" max="1786" width="1.09765625" style="8" customWidth="1"/>
    <col min="1787" max="1787" width="40.19921875" style="8" customWidth="1"/>
    <col min="1788" max="1788" width="1.5" style="8" customWidth="1"/>
    <col min="1789" max="1789" width="11.09765625" style="8" customWidth="1"/>
    <col min="1790" max="1790" width="0.69921875" style="8" customWidth="1"/>
    <col min="1791" max="1791" width="14.09765625" style="8" customWidth="1"/>
    <col min="1792" max="1792" width="0.69921875" style="8" customWidth="1"/>
    <col min="1793" max="1793" width="14.69921875" style="8" customWidth="1"/>
    <col min="1794" max="1794" width="0.69921875" style="8" customWidth="1"/>
    <col min="1795" max="1795" width="14.09765625" style="8" customWidth="1"/>
    <col min="1796" max="1796" width="6.19921875" style="8" customWidth="1"/>
    <col min="1797" max="1797" width="14.59765625" style="8" bestFit="1" customWidth="1"/>
    <col min="1798" max="1798" width="14" style="8" bestFit="1" customWidth="1"/>
    <col min="1799" max="1799" width="9" style="8"/>
    <col min="1800" max="1800" width="14.796875" style="8" bestFit="1" customWidth="1"/>
    <col min="1801" max="2041" width="9" style="8"/>
    <col min="2042" max="2042" width="1.09765625" style="8" customWidth="1"/>
    <col min="2043" max="2043" width="40.19921875" style="8" customWidth="1"/>
    <col min="2044" max="2044" width="1.5" style="8" customWidth="1"/>
    <col min="2045" max="2045" width="11.09765625" style="8" customWidth="1"/>
    <col min="2046" max="2046" width="0.69921875" style="8" customWidth="1"/>
    <col min="2047" max="2047" width="14.09765625" style="8" customWidth="1"/>
    <col min="2048" max="2048" width="0.69921875" style="8" customWidth="1"/>
    <col min="2049" max="2049" width="14.69921875" style="8" customWidth="1"/>
    <col min="2050" max="2050" width="0.69921875" style="8" customWidth="1"/>
    <col min="2051" max="2051" width="14.09765625" style="8" customWidth="1"/>
    <col min="2052" max="2052" width="6.19921875" style="8" customWidth="1"/>
    <col min="2053" max="2053" width="14.59765625" style="8" bestFit="1" customWidth="1"/>
    <col min="2054" max="2054" width="14" style="8" bestFit="1" customWidth="1"/>
    <col min="2055" max="2055" width="9" style="8"/>
    <col min="2056" max="2056" width="14.796875" style="8" bestFit="1" customWidth="1"/>
    <col min="2057" max="2297" width="9" style="8"/>
    <col min="2298" max="2298" width="1.09765625" style="8" customWidth="1"/>
    <col min="2299" max="2299" width="40.19921875" style="8" customWidth="1"/>
    <col min="2300" max="2300" width="1.5" style="8" customWidth="1"/>
    <col min="2301" max="2301" width="11.09765625" style="8" customWidth="1"/>
    <col min="2302" max="2302" width="0.69921875" style="8" customWidth="1"/>
    <col min="2303" max="2303" width="14.09765625" style="8" customWidth="1"/>
    <col min="2304" max="2304" width="0.69921875" style="8" customWidth="1"/>
    <col min="2305" max="2305" width="14.69921875" style="8" customWidth="1"/>
    <col min="2306" max="2306" width="0.69921875" style="8" customWidth="1"/>
    <col min="2307" max="2307" width="14.09765625" style="8" customWidth="1"/>
    <col min="2308" max="2308" width="6.19921875" style="8" customWidth="1"/>
    <col min="2309" max="2309" width="14.59765625" style="8" bestFit="1" customWidth="1"/>
    <col min="2310" max="2310" width="14" style="8" bestFit="1" customWidth="1"/>
    <col min="2311" max="2311" width="9" style="8"/>
    <col min="2312" max="2312" width="14.796875" style="8" bestFit="1" customWidth="1"/>
    <col min="2313" max="2553" width="9" style="8"/>
    <col min="2554" max="2554" width="1.09765625" style="8" customWidth="1"/>
    <col min="2555" max="2555" width="40.19921875" style="8" customWidth="1"/>
    <col min="2556" max="2556" width="1.5" style="8" customWidth="1"/>
    <col min="2557" max="2557" width="11.09765625" style="8" customWidth="1"/>
    <col min="2558" max="2558" width="0.69921875" style="8" customWidth="1"/>
    <col min="2559" max="2559" width="14.09765625" style="8" customWidth="1"/>
    <col min="2560" max="2560" width="0.69921875" style="8" customWidth="1"/>
    <col min="2561" max="2561" width="14.69921875" style="8" customWidth="1"/>
    <col min="2562" max="2562" width="0.69921875" style="8" customWidth="1"/>
    <col min="2563" max="2563" width="14.09765625" style="8" customWidth="1"/>
    <col min="2564" max="2564" width="6.19921875" style="8" customWidth="1"/>
    <col min="2565" max="2565" width="14.59765625" style="8" bestFit="1" customWidth="1"/>
    <col min="2566" max="2566" width="14" style="8" bestFit="1" customWidth="1"/>
    <col min="2567" max="2567" width="9" style="8"/>
    <col min="2568" max="2568" width="14.796875" style="8" bestFit="1" customWidth="1"/>
    <col min="2569" max="2809" width="9" style="8"/>
    <col min="2810" max="2810" width="1.09765625" style="8" customWidth="1"/>
    <col min="2811" max="2811" width="40.19921875" style="8" customWidth="1"/>
    <col min="2812" max="2812" width="1.5" style="8" customWidth="1"/>
    <col min="2813" max="2813" width="11.09765625" style="8" customWidth="1"/>
    <col min="2814" max="2814" width="0.69921875" style="8" customWidth="1"/>
    <col min="2815" max="2815" width="14.09765625" style="8" customWidth="1"/>
    <col min="2816" max="2816" width="0.69921875" style="8" customWidth="1"/>
    <col min="2817" max="2817" width="14.69921875" style="8" customWidth="1"/>
    <col min="2818" max="2818" width="0.69921875" style="8" customWidth="1"/>
    <col min="2819" max="2819" width="14.09765625" style="8" customWidth="1"/>
    <col min="2820" max="2820" width="6.19921875" style="8" customWidth="1"/>
    <col min="2821" max="2821" width="14.59765625" style="8" bestFit="1" customWidth="1"/>
    <col min="2822" max="2822" width="14" style="8" bestFit="1" customWidth="1"/>
    <col min="2823" max="2823" width="9" style="8"/>
    <col min="2824" max="2824" width="14.796875" style="8" bestFit="1" customWidth="1"/>
    <col min="2825" max="3065" width="9" style="8"/>
    <col min="3066" max="3066" width="1.09765625" style="8" customWidth="1"/>
    <col min="3067" max="3067" width="40.19921875" style="8" customWidth="1"/>
    <col min="3068" max="3068" width="1.5" style="8" customWidth="1"/>
    <col min="3069" max="3069" width="11.09765625" style="8" customWidth="1"/>
    <col min="3070" max="3070" width="0.69921875" style="8" customWidth="1"/>
    <col min="3071" max="3071" width="14.09765625" style="8" customWidth="1"/>
    <col min="3072" max="3072" width="0.69921875" style="8" customWidth="1"/>
    <col min="3073" max="3073" width="14.69921875" style="8" customWidth="1"/>
    <col min="3074" max="3074" width="0.69921875" style="8" customWidth="1"/>
    <col min="3075" max="3075" width="14.09765625" style="8" customWidth="1"/>
    <col min="3076" max="3076" width="6.19921875" style="8" customWidth="1"/>
    <col min="3077" max="3077" width="14.59765625" style="8" bestFit="1" customWidth="1"/>
    <col min="3078" max="3078" width="14" style="8" bestFit="1" customWidth="1"/>
    <col min="3079" max="3079" width="9" style="8"/>
    <col min="3080" max="3080" width="14.796875" style="8" bestFit="1" customWidth="1"/>
    <col min="3081" max="3321" width="9" style="8"/>
    <col min="3322" max="3322" width="1.09765625" style="8" customWidth="1"/>
    <col min="3323" max="3323" width="40.19921875" style="8" customWidth="1"/>
    <col min="3324" max="3324" width="1.5" style="8" customWidth="1"/>
    <col min="3325" max="3325" width="11.09765625" style="8" customWidth="1"/>
    <col min="3326" max="3326" width="0.69921875" style="8" customWidth="1"/>
    <col min="3327" max="3327" width="14.09765625" style="8" customWidth="1"/>
    <col min="3328" max="3328" width="0.69921875" style="8" customWidth="1"/>
    <col min="3329" max="3329" width="14.69921875" style="8" customWidth="1"/>
    <col min="3330" max="3330" width="0.69921875" style="8" customWidth="1"/>
    <col min="3331" max="3331" width="14.09765625" style="8" customWidth="1"/>
    <col min="3332" max="3332" width="6.19921875" style="8" customWidth="1"/>
    <col min="3333" max="3333" width="14.59765625" style="8" bestFit="1" customWidth="1"/>
    <col min="3334" max="3334" width="14" style="8" bestFit="1" customWidth="1"/>
    <col min="3335" max="3335" width="9" style="8"/>
    <col min="3336" max="3336" width="14.796875" style="8" bestFit="1" customWidth="1"/>
    <col min="3337" max="3577" width="9" style="8"/>
    <col min="3578" max="3578" width="1.09765625" style="8" customWidth="1"/>
    <col min="3579" max="3579" width="40.19921875" style="8" customWidth="1"/>
    <col min="3580" max="3580" width="1.5" style="8" customWidth="1"/>
    <col min="3581" max="3581" width="11.09765625" style="8" customWidth="1"/>
    <col min="3582" max="3582" width="0.69921875" style="8" customWidth="1"/>
    <col min="3583" max="3583" width="14.09765625" style="8" customWidth="1"/>
    <col min="3584" max="3584" width="0.69921875" style="8" customWidth="1"/>
    <col min="3585" max="3585" width="14.69921875" style="8" customWidth="1"/>
    <col min="3586" max="3586" width="0.69921875" style="8" customWidth="1"/>
    <col min="3587" max="3587" width="14.09765625" style="8" customWidth="1"/>
    <col min="3588" max="3588" width="6.19921875" style="8" customWidth="1"/>
    <col min="3589" max="3589" width="14.59765625" style="8" bestFit="1" customWidth="1"/>
    <col min="3590" max="3590" width="14" style="8" bestFit="1" customWidth="1"/>
    <col min="3591" max="3591" width="9" style="8"/>
    <col min="3592" max="3592" width="14.796875" style="8" bestFit="1" customWidth="1"/>
    <col min="3593" max="3833" width="9" style="8"/>
    <col min="3834" max="3834" width="1.09765625" style="8" customWidth="1"/>
    <col min="3835" max="3835" width="40.19921875" style="8" customWidth="1"/>
    <col min="3836" max="3836" width="1.5" style="8" customWidth="1"/>
    <col min="3837" max="3837" width="11.09765625" style="8" customWidth="1"/>
    <col min="3838" max="3838" width="0.69921875" style="8" customWidth="1"/>
    <col min="3839" max="3839" width="14.09765625" style="8" customWidth="1"/>
    <col min="3840" max="3840" width="0.69921875" style="8" customWidth="1"/>
    <col min="3841" max="3841" width="14.69921875" style="8" customWidth="1"/>
    <col min="3842" max="3842" width="0.69921875" style="8" customWidth="1"/>
    <col min="3843" max="3843" width="14.09765625" style="8" customWidth="1"/>
    <col min="3844" max="3844" width="6.19921875" style="8" customWidth="1"/>
    <col min="3845" max="3845" width="14.59765625" style="8" bestFit="1" customWidth="1"/>
    <col min="3846" max="3846" width="14" style="8" bestFit="1" customWidth="1"/>
    <col min="3847" max="3847" width="9" style="8"/>
    <col min="3848" max="3848" width="14.796875" style="8" bestFit="1" customWidth="1"/>
    <col min="3849" max="4089" width="9" style="8"/>
    <col min="4090" max="4090" width="1.09765625" style="8" customWidth="1"/>
    <col min="4091" max="4091" width="40.19921875" style="8" customWidth="1"/>
    <col min="4092" max="4092" width="1.5" style="8" customWidth="1"/>
    <col min="4093" max="4093" width="11.09765625" style="8" customWidth="1"/>
    <col min="4094" max="4094" width="0.69921875" style="8" customWidth="1"/>
    <col min="4095" max="4095" width="14.09765625" style="8" customWidth="1"/>
    <col min="4096" max="4096" width="0.69921875" style="8" customWidth="1"/>
    <col min="4097" max="4097" width="14.69921875" style="8" customWidth="1"/>
    <col min="4098" max="4098" width="0.69921875" style="8" customWidth="1"/>
    <col min="4099" max="4099" width="14.09765625" style="8" customWidth="1"/>
    <col min="4100" max="4100" width="6.19921875" style="8" customWidth="1"/>
    <col min="4101" max="4101" width="14.59765625" style="8" bestFit="1" customWidth="1"/>
    <col min="4102" max="4102" width="14" style="8" bestFit="1" customWidth="1"/>
    <col min="4103" max="4103" width="9" style="8"/>
    <col min="4104" max="4104" width="14.796875" style="8" bestFit="1" customWidth="1"/>
    <col min="4105" max="4345" width="9" style="8"/>
    <col min="4346" max="4346" width="1.09765625" style="8" customWidth="1"/>
    <col min="4347" max="4347" width="40.19921875" style="8" customWidth="1"/>
    <col min="4348" max="4348" width="1.5" style="8" customWidth="1"/>
    <col min="4349" max="4349" width="11.09765625" style="8" customWidth="1"/>
    <col min="4350" max="4350" width="0.69921875" style="8" customWidth="1"/>
    <col min="4351" max="4351" width="14.09765625" style="8" customWidth="1"/>
    <col min="4352" max="4352" width="0.69921875" style="8" customWidth="1"/>
    <col min="4353" max="4353" width="14.69921875" style="8" customWidth="1"/>
    <col min="4354" max="4354" width="0.69921875" style="8" customWidth="1"/>
    <col min="4355" max="4355" width="14.09765625" style="8" customWidth="1"/>
    <col min="4356" max="4356" width="6.19921875" style="8" customWidth="1"/>
    <col min="4357" max="4357" width="14.59765625" style="8" bestFit="1" customWidth="1"/>
    <col min="4358" max="4358" width="14" style="8" bestFit="1" customWidth="1"/>
    <col min="4359" max="4359" width="9" style="8"/>
    <col min="4360" max="4360" width="14.796875" style="8" bestFit="1" customWidth="1"/>
    <col min="4361" max="4601" width="9" style="8"/>
    <col min="4602" max="4602" width="1.09765625" style="8" customWidth="1"/>
    <col min="4603" max="4603" width="40.19921875" style="8" customWidth="1"/>
    <col min="4604" max="4604" width="1.5" style="8" customWidth="1"/>
    <col min="4605" max="4605" width="11.09765625" style="8" customWidth="1"/>
    <col min="4606" max="4606" width="0.69921875" style="8" customWidth="1"/>
    <col min="4607" max="4607" width="14.09765625" style="8" customWidth="1"/>
    <col min="4608" max="4608" width="0.69921875" style="8" customWidth="1"/>
    <col min="4609" max="4609" width="14.69921875" style="8" customWidth="1"/>
    <col min="4610" max="4610" width="0.69921875" style="8" customWidth="1"/>
    <col min="4611" max="4611" width="14.09765625" style="8" customWidth="1"/>
    <col min="4612" max="4612" width="6.19921875" style="8" customWidth="1"/>
    <col min="4613" max="4613" width="14.59765625" style="8" bestFit="1" customWidth="1"/>
    <col min="4614" max="4614" width="14" style="8" bestFit="1" customWidth="1"/>
    <col min="4615" max="4615" width="9" style="8"/>
    <col min="4616" max="4616" width="14.796875" style="8" bestFit="1" customWidth="1"/>
    <col min="4617" max="4857" width="9" style="8"/>
    <col min="4858" max="4858" width="1.09765625" style="8" customWidth="1"/>
    <col min="4859" max="4859" width="40.19921875" style="8" customWidth="1"/>
    <col min="4860" max="4860" width="1.5" style="8" customWidth="1"/>
    <col min="4861" max="4861" width="11.09765625" style="8" customWidth="1"/>
    <col min="4862" max="4862" width="0.69921875" style="8" customWidth="1"/>
    <col min="4863" max="4863" width="14.09765625" style="8" customWidth="1"/>
    <col min="4864" max="4864" width="0.69921875" style="8" customWidth="1"/>
    <col min="4865" max="4865" width="14.69921875" style="8" customWidth="1"/>
    <col min="4866" max="4866" width="0.69921875" style="8" customWidth="1"/>
    <col min="4867" max="4867" width="14.09765625" style="8" customWidth="1"/>
    <col min="4868" max="4868" width="6.19921875" style="8" customWidth="1"/>
    <col min="4869" max="4869" width="14.59765625" style="8" bestFit="1" customWidth="1"/>
    <col min="4870" max="4870" width="14" style="8" bestFit="1" customWidth="1"/>
    <col min="4871" max="4871" width="9" style="8"/>
    <col min="4872" max="4872" width="14.796875" style="8" bestFit="1" customWidth="1"/>
    <col min="4873" max="5113" width="9" style="8"/>
    <col min="5114" max="5114" width="1.09765625" style="8" customWidth="1"/>
    <col min="5115" max="5115" width="40.19921875" style="8" customWidth="1"/>
    <col min="5116" max="5116" width="1.5" style="8" customWidth="1"/>
    <col min="5117" max="5117" width="11.09765625" style="8" customWidth="1"/>
    <col min="5118" max="5118" width="0.69921875" style="8" customWidth="1"/>
    <col min="5119" max="5119" width="14.09765625" style="8" customWidth="1"/>
    <col min="5120" max="5120" width="0.69921875" style="8" customWidth="1"/>
    <col min="5121" max="5121" width="14.69921875" style="8" customWidth="1"/>
    <col min="5122" max="5122" width="0.69921875" style="8" customWidth="1"/>
    <col min="5123" max="5123" width="14.09765625" style="8" customWidth="1"/>
    <col min="5124" max="5124" width="6.19921875" style="8" customWidth="1"/>
    <col min="5125" max="5125" width="14.59765625" style="8" bestFit="1" customWidth="1"/>
    <col min="5126" max="5126" width="14" style="8" bestFit="1" customWidth="1"/>
    <col min="5127" max="5127" width="9" style="8"/>
    <col min="5128" max="5128" width="14.796875" style="8" bestFit="1" customWidth="1"/>
    <col min="5129" max="5369" width="9" style="8"/>
    <col min="5370" max="5370" width="1.09765625" style="8" customWidth="1"/>
    <col min="5371" max="5371" width="40.19921875" style="8" customWidth="1"/>
    <col min="5372" max="5372" width="1.5" style="8" customWidth="1"/>
    <col min="5373" max="5373" width="11.09765625" style="8" customWidth="1"/>
    <col min="5374" max="5374" width="0.69921875" style="8" customWidth="1"/>
    <col min="5375" max="5375" width="14.09765625" style="8" customWidth="1"/>
    <col min="5376" max="5376" width="0.69921875" style="8" customWidth="1"/>
    <col min="5377" max="5377" width="14.69921875" style="8" customWidth="1"/>
    <col min="5378" max="5378" width="0.69921875" style="8" customWidth="1"/>
    <col min="5379" max="5379" width="14.09765625" style="8" customWidth="1"/>
    <col min="5380" max="5380" width="6.19921875" style="8" customWidth="1"/>
    <col min="5381" max="5381" width="14.59765625" style="8" bestFit="1" customWidth="1"/>
    <col min="5382" max="5382" width="14" style="8" bestFit="1" customWidth="1"/>
    <col min="5383" max="5383" width="9" style="8"/>
    <col min="5384" max="5384" width="14.796875" style="8" bestFit="1" customWidth="1"/>
    <col min="5385" max="5625" width="9" style="8"/>
    <col min="5626" max="5626" width="1.09765625" style="8" customWidth="1"/>
    <col min="5627" max="5627" width="40.19921875" style="8" customWidth="1"/>
    <col min="5628" max="5628" width="1.5" style="8" customWidth="1"/>
    <col min="5629" max="5629" width="11.09765625" style="8" customWidth="1"/>
    <col min="5630" max="5630" width="0.69921875" style="8" customWidth="1"/>
    <col min="5631" max="5631" width="14.09765625" style="8" customWidth="1"/>
    <col min="5632" max="5632" width="0.69921875" style="8" customWidth="1"/>
    <col min="5633" max="5633" width="14.69921875" style="8" customWidth="1"/>
    <col min="5634" max="5634" width="0.69921875" style="8" customWidth="1"/>
    <col min="5635" max="5635" width="14.09765625" style="8" customWidth="1"/>
    <col min="5636" max="5636" width="6.19921875" style="8" customWidth="1"/>
    <col min="5637" max="5637" width="14.59765625" style="8" bestFit="1" customWidth="1"/>
    <col min="5638" max="5638" width="14" style="8" bestFit="1" customWidth="1"/>
    <col min="5639" max="5639" width="9" style="8"/>
    <col min="5640" max="5640" width="14.796875" style="8" bestFit="1" customWidth="1"/>
    <col min="5641" max="5881" width="9" style="8"/>
    <col min="5882" max="5882" width="1.09765625" style="8" customWidth="1"/>
    <col min="5883" max="5883" width="40.19921875" style="8" customWidth="1"/>
    <col min="5884" max="5884" width="1.5" style="8" customWidth="1"/>
    <col min="5885" max="5885" width="11.09765625" style="8" customWidth="1"/>
    <col min="5886" max="5886" width="0.69921875" style="8" customWidth="1"/>
    <col min="5887" max="5887" width="14.09765625" style="8" customWidth="1"/>
    <col min="5888" max="5888" width="0.69921875" style="8" customWidth="1"/>
    <col min="5889" max="5889" width="14.69921875" style="8" customWidth="1"/>
    <col min="5890" max="5890" width="0.69921875" style="8" customWidth="1"/>
    <col min="5891" max="5891" width="14.09765625" style="8" customWidth="1"/>
    <col min="5892" max="5892" width="6.19921875" style="8" customWidth="1"/>
    <col min="5893" max="5893" width="14.59765625" style="8" bestFit="1" customWidth="1"/>
    <col min="5894" max="5894" width="14" style="8" bestFit="1" customWidth="1"/>
    <col min="5895" max="5895" width="9" style="8"/>
    <col min="5896" max="5896" width="14.796875" style="8" bestFit="1" customWidth="1"/>
    <col min="5897" max="6137" width="9" style="8"/>
    <col min="6138" max="6138" width="1.09765625" style="8" customWidth="1"/>
    <col min="6139" max="6139" width="40.19921875" style="8" customWidth="1"/>
    <col min="6140" max="6140" width="1.5" style="8" customWidth="1"/>
    <col min="6141" max="6141" width="11.09765625" style="8" customWidth="1"/>
    <col min="6142" max="6142" width="0.69921875" style="8" customWidth="1"/>
    <col min="6143" max="6143" width="14.09765625" style="8" customWidth="1"/>
    <col min="6144" max="6144" width="0.69921875" style="8" customWidth="1"/>
    <col min="6145" max="6145" width="14.69921875" style="8" customWidth="1"/>
    <col min="6146" max="6146" width="0.69921875" style="8" customWidth="1"/>
    <col min="6147" max="6147" width="14.09765625" style="8" customWidth="1"/>
    <col min="6148" max="6148" width="6.19921875" style="8" customWidth="1"/>
    <col min="6149" max="6149" width="14.59765625" style="8" bestFit="1" customWidth="1"/>
    <col min="6150" max="6150" width="14" style="8" bestFit="1" customWidth="1"/>
    <col min="6151" max="6151" width="9" style="8"/>
    <col min="6152" max="6152" width="14.796875" style="8" bestFit="1" customWidth="1"/>
    <col min="6153" max="6393" width="9" style="8"/>
    <col min="6394" max="6394" width="1.09765625" style="8" customWidth="1"/>
    <col min="6395" max="6395" width="40.19921875" style="8" customWidth="1"/>
    <col min="6396" max="6396" width="1.5" style="8" customWidth="1"/>
    <col min="6397" max="6397" width="11.09765625" style="8" customWidth="1"/>
    <col min="6398" max="6398" width="0.69921875" style="8" customWidth="1"/>
    <col min="6399" max="6399" width="14.09765625" style="8" customWidth="1"/>
    <col min="6400" max="6400" width="0.69921875" style="8" customWidth="1"/>
    <col min="6401" max="6401" width="14.69921875" style="8" customWidth="1"/>
    <col min="6402" max="6402" width="0.69921875" style="8" customWidth="1"/>
    <col min="6403" max="6403" width="14.09765625" style="8" customWidth="1"/>
    <col min="6404" max="6404" width="6.19921875" style="8" customWidth="1"/>
    <col min="6405" max="6405" width="14.59765625" style="8" bestFit="1" customWidth="1"/>
    <col min="6406" max="6406" width="14" style="8" bestFit="1" customWidth="1"/>
    <col min="6407" max="6407" width="9" style="8"/>
    <col min="6408" max="6408" width="14.796875" style="8" bestFit="1" customWidth="1"/>
    <col min="6409" max="6649" width="9" style="8"/>
    <col min="6650" max="6650" width="1.09765625" style="8" customWidth="1"/>
    <col min="6651" max="6651" width="40.19921875" style="8" customWidth="1"/>
    <col min="6652" max="6652" width="1.5" style="8" customWidth="1"/>
    <col min="6653" max="6653" width="11.09765625" style="8" customWidth="1"/>
    <col min="6654" max="6654" width="0.69921875" style="8" customWidth="1"/>
    <col min="6655" max="6655" width="14.09765625" style="8" customWidth="1"/>
    <col min="6656" max="6656" width="0.69921875" style="8" customWidth="1"/>
    <col min="6657" max="6657" width="14.69921875" style="8" customWidth="1"/>
    <col min="6658" max="6658" width="0.69921875" style="8" customWidth="1"/>
    <col min="6659" max="6659" width="14.09765625" style="8" customWidth="1"/>
    <col min="6660" max="6660" width="6.19921875" style="8" customWidth="1"/>
    <col min="6661" max="6661" width="14.59765625" style="8" bestFit="1" customWidth="1"/>
    <col min="6662" max="6662" width="14" style="8" bestFit="1" customWidth="1"/>
    <col min="6663" max="6663" width="9" style="8"/>
    <col min="6664" max="6664" width="14.796875" style="8" bestFit="1" customWidth="1"/>
    <col min="6665" max="6905" width="9" style="8"/>
    <col min="6906" max="6906" width="1.09765625" style="8" customWidth="1"/>
    <col min="6907" max="6907" width="40.19921875" style="8" customWidth="1"/>
    <col min="6908" max="6908" width="1.5" style="8" customWidth="1"/>
    <col min="6909" max="6909" width="11.09765625" style="8" customWidth="1"/>
    <col min="6910" max="6910" width="0.69921875" style="8" customWidth="1"/>
    <col min="6911" max="6911" width="14.09765625" style="8" customWidth="1"/>
    <col min="6912" max="6912" width="0.69921875" style="8" customWidth="1"/>
    <col min="6913" max="6913" width="14.69921875" style="8" customWidth="1"/>
    <col min="6914" max="6914" width="0.69921875" style="8" customWidth="1"/>
    <col min="6915" max="6915" width="14.09765625" style="8" customWidth="1"/>
    <col min="6916" max="6916" width="6.19921875" style="8" customWidth="1"/>
    <col min="6917" max="6917" width="14.59765625" style="8" bestFit="1" customWidth="1"/>
    <col min="6918" max="6918" width="14" style="8" bestFit="1" customWidth="1"/>
    <col min="6919" max="6919" width="9" style="8"/>
    <col min="6920" max="6920" width="14.796875" style="8" bestFit="1" customWidth="1"/>
    <col min="6921" max="7161" width="9" style="8"/>
    <col min="7162" max="7162" width="1.09765625" style="8" customWidth="1"/>
    <col min="7163" max="7163" width="40.19921875" style="8" customWidth="1"/>
    <col min="7164" max="7164" width="1.5" style="8" customWidth="1"/>
    <col min="7165" max="7165" width="11.09765625" style="8" customWidth="1"/>
    <col min="7166" max="7166" width="0.69921875" style="8" customWidth="1"/>
    <col min="7167" max="7167" width="14.09765625" style="8" customWidth="1"/>
    <col min="7168" max="7168" width="0.69921875" style="8" customWidth="1"/>
    <col min="7169" max="7169" width="14.69921875" style="8" customWidth="1"/>
    <col min="7170" max="7170" width="0.69921875" style="8" customWidth="1"/>
    <col min="7171" max="7171" width="14.09765625" style="8" customWidth="1"/>
    <col min="7172" max="7172" width="6.19921875" style="8" customWidth="1"/>
    <col min="7173" max="7173" width="14.59765625" style="8" bestFit="1" customWidth="1"/>
    <col min="7174" max="7174" width="14" style="8" bestFit="1" customWidth="1"/>
    <col min="7175" max="7175" width="9" style="8"/>
    <col min="7176" max="7176" width="14.796875" style="8" bestFit="1" customWidth="1"/>
    <col min="7177" max="7417" width="9" style="8"/>
    <col min="7418" max="7418" width="1.09765625" style="8" customWidth="1"/>
    <col min="7419" max="7419" width="40.19921875" style="8" customWidth="1"/>
    <col min="7420" max="7420" width="1.5" style="8" customWidth="1"/>
    <col min="7421" max="7421" width="11.09765625" style="8" customWidth="1"/>
    <col min="7422" max="7422" width="0.69921875" style="8" customWidth="1"/>
    <col min="7423" max="7423" width="14.09765625" style="8" customWidth="1"/>
    <col min="7424" max="7424" width="0.69921875" style="8" customWidth="1"/>
    <col min="7425" max="7425" width="14.69921875" style="8" customWidth="1"/>
    <col min="7426" max="7426" width="0.69921875" style="8" customWidth="1"/>
    <col min="7427" max="7427" width="14.09765625" style="8" customWidth="1"/>
    <col min="7428" max="7428" width="6.19921875" style="8" customWidth="1"/>
    <col min="7429" max="7429" width="14.59765625" style="8" bestFit="1" customWidth="1"/>
    <col min="7430" max="7430" width="14" style="8" bestFit="1" customWidth="1"/>
    <col min="7431" max="7431" width="9" style="8"/>
    <col min="7432" max="7432" width="14.796875" style="8" bestFit="1" customWidth="1"/>
    <col min="7433" max="7673" width="9" style="8"/>
    <col min="7674" max="7674" width="1.09765625" style="8" customWidth="1"/>
    <col min="7675" max="7675" width="40.19921875" style="8" customWidth="1"/>
    <col min="7676" max="7676" width="1.5" style="8" customWidth="1"/>
    <col min="7677" max="7677" width="11.09765625" style="8" customWidth="1"/>
    <col min="7678" max="7678" width="0.69921875" style="8" customWidth="1"/>
    <col min="7679" max="7679" width="14.09765625" style="8" customWidth="1"/>
    <col min="7680" max="7680" width="0.69921875" style="8" customWidth="1"/>
    <col min="7681" max="7681" width="14.69921875" style="8" customWidth="1"/>
    <col min="7682" max="7682" width="0.69921875" style="8" customWidth="1"/>
    <col min="7683" max="7683" width="14.09765625" style="8" customWidth="1"/>
    <col min="7684" max="7684" width="6.19921875" style="8" customWidth="1"/>
    <col min="7685" max="7685" width="14.59765625" style="8" bestFit="1" customWidth="1"/>
    <col min="7686" max="7686" width="14" style="8" bestFit="1" customWidth="1"/>
    <col min="7687" max="7687" width="9" style="8"/>
    <col min="7688" max="7688" width="14.796875" style="8" bestFit="1" customWidth="1"/>
    <col min="7689" max="7929" width="9" style="8"/>
    <col min="7930" max="7930" width="1.09765625" style="8" customWidth="1"/>
    <col min="7931" max="7931" width="40.19921875" style="8" customWidth="1"/>
    <col min="7932" max="7932" width="1.5" style="8" customWidth="1"/>
    <col min="7933" max="7933" width="11.09765625" style="8" customWidth="1"/>
    <col min="7934" max="7934" width="0.69921875" style="8" customWidth="1"/>
    <col min="7935" max="7935" width="14.09765625" style="8" customWidth="1"/>
    <col min="7936" max="7936" width="0.69921875" style="8" customWidth="1"/>
    <col min="7937" max="7937" width="14.69921875" style="8" customWidth="1"/>
    <col min="7938" max="7938" width="0.69921875" style="8" customWidth="1"/>
    <col min="7939" max="7939" width="14.09765625" style="8" customWidth="1"/>
    <col min="7940" max="7940" width="6.19921875" style="8" customWidth="1"/>
    <col min="7941" max="7941" width="14.59765625" style="8" bestFit="1" customWidth="1"/>
    <col min="7942" max="7942" width="14" style="8" bestFit="1" customWidth="1"/>
    <col min="7943" max="7943" width="9" style="8"/>
    <col min="7944" max="7944" width="14.796875" style="8" bestFit="1" customWidth="1"/>
    <col min="7945" max="8185" width="9" style="8"/>
    <col min="8186" max="8186" width="1.09765625" style="8" customWidth="1"/>
    <col min="8187" max="8187" width="40.19921875" style="8" customWidth="1"/>
    <col min="8188" max="8188" width="1.5" style="8" customWidth="1"/>
    <col min="8189" max="8189" width="11.09765625" style="8" customWidth="1"/>
    <col min="8190" max="8190" width="0.69921875" style="8" customWidth="1"/>
    <col min="8191" max="8191" width="14.09765625" style="8" customWidth="1"/>
    <col min="8192" max="8192" width="0.69921875" style="8" customWidth="1"/>
    <col min="8193" max="8193" width="14.69921875" style="8" customWidth="1"/>
    <col min="8194" max="8194" width="0.69921875" style="8" customWidth="1"/>
    <col min="8195" max="8195" width="14.09765625" style="8" customWidth="1"/>
    <col min="8196" max="8196" width="6.19921875" style="8" customWidth="1"/>
    <col min="8197" max="8197" width="14.59765625" style="8" bestFit="1" customWidth="1"/>
    <col min="8198" max="8198" width="14" style="8" bestFit="1" customWidth="1"/>
    <col min="8199" max="8199" width="9" style="8"/>
    <col min="8200" max="8200" width="14.796875" style="8" bestFit="1" customWidth="1"/>
    <col min="8201" max="8441" width="9" style="8"/>
    <col min="8442" max="8442" width="1.09765625" style="8" customWidth="1"/>
    <col min="8443" max="8443" width="40.19921875" style="8" customWidth="1"/>
    <col min="8444" max="8444" width="1.5" style="8" customWidth="1"/>
    <col min="8445" max="8445" width="11.09765625" style="8" customWidth="1"/>
    <col min="8446" max="8446" width="0.69921875" style="8" customWidth="1"/>
    <col min="8447" max="8447" width="14.09765625" style="8" customWidth="1"/>
    <col min="8448" max="8448" width="0.69921875" style="8" customWidth="1"/>
    <col min="8449" max="8449" width="14.69921875" style="8" customWidth="1"/>
    <col min="8450" max="8450" width="0.69921875" style="8" customWidth="1"/>
    <col min="8451" max="8451" width="14.09765625" style="8" customWidth="1"/>
    <col min="8452" max="8452" width="6.19921875" style="8" customWidth="1"/>
    <col min="8453" max="8453" width="14.59765625" style="8" bestFit="1" customWidth="1"/>
    <col min="8454" max="8454" width="14" style="8" bestFit="1" customWidth="1"/>
    <col min="8455" max="8455" width="9" style="8"/>
    <col min="8456" max="8456" width="14.796875" style="8" bestFit="1" customWidth="1"/>
    <col min="8457" max="8697" width="9" style="8"/>
    <col min="8698" max="8698" width="1.09765625" style="8" customWidth="1"/>
    <col min="8699" max="8699" width="40.19921875" style="8" customWidth="1"/>
    <col min="8700" max="8700" width="1.5" style="8" customWidth="1"/>
    <col min="8701" max="8701" width="11.09765625" style="8" customWidth="1"/>
    <col min="8702" max="8702" width="0.69921875" style="8" customWidth="1"/>
    <col min="8703" max="8703" width="14.09765625" style="8" customWidth="1"/>
    <col min="8704" max="8704" width="0.69921875" style="8" customWidth="1"/>
    <col min="8705" max="8705" width="14.69921875" style="8" customWidth="1"/>
    <col min="8706" max="8706" width="0.69921875" style="8" customWidth="1"/>
    <col min="8707" max="8707" width="14.09765625" style="8" customWidth="1"/>
    <col min="8708" max="8708" width="6.19921875" style="8" customWidth="1"/>
    <col min="8709" max="8709" width="14.59765625" style="8" bestFit="1" customWidth="1"/>
    <col min="8710" max="8710" width="14" style="8" bestFit="1" customWidth="1"/>
    <col min="8711" max="8711" width="9" style="8"/>
    <col min="8712" max="8712" width="14.796875" style="8" bestFit="1" customWidth="1"/>
    <col min="8713" max="8953" width="9" style="8"/>
    <col min="8954" max="8954" width="1.09765625" style="8" customWidth="1"/>
    <col min="8955" max="8955" width="40.19921875" style="8" customWidth="1"/>
    <col min="8956" max="8956" width="1.5" style="8" customWidth="1"/>
    <col min="8957" max="8957" width="11.09765625" style="8" customWidth="1"/>
    <col min="8958" max="8958" width="0.69921875" style="8" customWidth="1"/>
    <col min="8959" max="8959" width="14.09765625" style="8" customWidth="1"/>
    <col min="8960" max="8960" width="0.69921875" style="8" customWidth="1"/>
    <col min="8961" max="8961" width="14.69921875" style="8" customWidth="1"/>
    <col min="8962" max="8962" width="0.69921875" style="8" customWidth="1"/>
    <col min="8963" max="8963" width="14.09765625" style="8" customWidth="1"/>
    <col min="8964" max="8964" width="6.19921875" style="8" customWidth="1"/>
    <col min="8965" max="8965" width="14.59765625" style="8" bestFit="1" customWidth="1"/>
    <col min="8966" max="8966" width="14" style="8" bestFit="1" customWidth="1"/>
    <col min="8967" max="8967" width="9" style="8"/>
    <col min="8968" max="8968" width="14.796875" style="8" bestFit="1" customWidth="1"/>
    <col min="8969" max="9209" width="9" style="8"/>
    <col min="9210" max="9210" width="1.09765625" style="8" customWidth="1"/>
    <col min="9211" max="9211" width="40.19921875" style="8" customWidth="1"/>
    <col min="9212" max="9212" width="1.5" style="8" customWidth="1"/>
    <col min="9213" max="9213" width="11.09765625" style="8" customWidth="1"/>
    <col min="9214" max="9214" width="0.69921875" style="8" customWidth="1"/>
    <col min="9215" max="9215" width="14.09765625" style="8" customWidth="1"/>
    <col min="9216" max="9216" width="0.69921875" style="8" customWidth="1"/>
    <col min="9217" max="9217" width="14.69921875" style="8" customWidth="1"/>
    <col min="9218" max="9218" width="0.69921875" style="8" customWidth="1"/>
    <col min="9219" max="9219" width="14.09765625" style="8" customWidth="1"/>
    <col min="9220" max="9220" width="6.19921875" style="8" customWidth="1"/>
    <col min="9221" max="9221" width="14.59765625" style="8" bestFit="1" customWidth="1"/>
    <col min="9222" max="9222" width="14" style="8" bestFit="1" customWidth="1"/>
    <col min="9223" max="9223" width="9" style="8"/>
    <col min="9224" max="9224" width="14.796875" style="8" bestFit="1" customWidth="1"/>
    <col min="9225" max="9465" width="9" style="8"/>
    <col min="9466" max="9466" width="1.09765625" style="8" customWidth="1"/>
    <col min="9467" max="9467" width="40.19921875" style="8" customWidth="1"/>
    <col min="9468" max="9468" width="1.5" style="8" customWidth="1"/>
    <col min="9469" max="9469" width="11.09765625" style="8" customWidth="1"/>
    <col min="9470" max="9470" width="0.69921875" style="8" customWidth="1"/>
    <col min="9471" max="9471" width="14.09765625" style="8" customWidth="1"/>
    <col min="9472" max="9472" width="0.69921875" style="8" customWidth="1"/>
    <col min="9473" max="9473" width="14.69921875" style="8" customWidth="1"/>
    <col min="9474" max="9474" width="0.69921875" style="8" customWidth="1"/>
    <col min="9475" max="9475" width="14.09765625" style="8" customWidth="1"/>
    <col min="9476" max="9476" width="6.19921875" style="8" customWidth="1"/>
    <col min="9477" max="9477" width="14.59765625" style="8" bestFit="1" customWidth="1"/>
    <col min="9478" max="9478" width="14" style="8" bestFit="1" customWidth="1"/>
    <col min="9479" max="9479" width="9" style="8"/>
    <col min="9480" max="9480" width="14.796875" style="8" bestFit="1" customWidth="1"/>
    <col min="9481" max="9721" width="9" style="8"/>
    <col min="9722" max="9722" width="1.09765625" style="8" customWidth="1"/>
    <col min="9723" max="9723" width="40.19921875" style="8" customWidth="1"/>
    <col min="9724" max="9724" width="1.5" style="8" customWidth="1"/>
    <col min="9725" max="9725" width="11.09765625" style="8" customWidth="1"/>
    <col min="9726" max="9726" width="0.69921875" style="8" customWidth="1"/>
    <col min="9727" max="9727" width="14.09765625" style="8" customWidth="1"/>
    <col min="9728" max="9728" width="0.69921875" style="8" customWidth="1"/>
    <col min="9729" max="9729" width="14.69921875" style="8" customWidth="1"/>
    <col min="9730" max="9730" width="0.69921875" style="8" customWidth="1"/>
    <col min="9731" max="9731" width="14.09765625" style="8" customWidth="1"/>
    <col min="9732" max="9732" width="6.19921875" style="8" customWidth="1"/>
    <col min="9733" max="9733" width="14.59765625" style="8" bestFit="1" customWidth="1"/>
    <col min="9734" max="9734" width="14" style="8" bestFit="1" customWidth="1"/>
    <col min="9735" max="9735" width="9" style="8"/>
    <col min="9736" max="9736" width="14.796875" style="8" bestFit="1" customWidth="1"/>
    <col min="9737" max="9977" width="9" style="8"/>
    <col min="9978" max="9978" width="1.09765625" style="8" customWidth="1"/>
    <col min="9979" max="9979" width="40.19921875" style="8" customWidth="1"/>
    <col min="9980" max="9980" width="1.5" style="8" customWidth="1"/>
    <col min="9981" max="9981" width="11.09765625" style="8" customWidth="1"/>
    <col min="9982" max="9982" width="0.69921875" style="8" customWidth="1"/>
    <col min="9983" max="9983" width="14.09765625" style="8" customWidth="1"/>
    <col min="9984" max="9984" width="0.69921875" style="8" customWidth="1"/>
    <col min="9985" max="9985" width="14.69921875" style="8" customWidth="1"/>
    <col min="9986" max="9986" width="0.69921875" style="8" customWidth="1"/>
    <col min="9987" max="9987" width="14.09765625" style="8" customWidth="1"/>
    <col min="9988" max="9988" width="6.19921875" style="8" customWidth="1"/>
    <col min="9989" max="9989" width="14.59765625" style="8" bestFit="1" customWidth="1"/>
    <col min="9990" max="9990" width="14" style="8" bestFit="1" customWidth="1"/>
    <col min="9991" max="9991" width="9" style="8"/>
    <col min="9992" max="9992" width="14.796875" style="8" bestFit="1" customWidth="1"/>
    <col min="9993" max="10233" width="9" style="8"/>
    <col min="10234" max="10234" width="1.09765625" style="8" customWidth="1"/>
    <col min="10235" max="10235" width="40.19921875" style="8" customWidth="1"/>
    <col min="10236" max="10236" width="1.5" style="8" customWidth="1"/>
    <col min="10237" max="10237" width="11.09765625" style="8" customWidth="1"/>
    <col min="10238" max="10238" width="0.69921875" style="8" customWidth="1"/>
    <col min="10239" max="10239" width="14.09765625" style="8" customWidth="1"/>
    <col min="10240" max="10240" width="0.69921875" style="8" customWidth="1"/>
    <col min="10241" max="10241" width="14.69921875" style="8" customWidth="1"/>
    <col min="10242" max="10242" width="0.69921875" style="8" customWidth="1"/>
    <col min="10243" max="10243" width="14.09765625" style="8" customWidth="1"/>
    <col min="10244" max="10244" width="6.19921875" style="8" customWidth="1"/>
    <col min="10245" max="10245" width="14.59765625" style="8" bestFit="1" customWidth="1"/>
    <col min="10246" max="10246" width="14" style="8" bestFit="1" customWidth="1"/>
    <col min="10247" max="10247" width="9" style="8"/>
    <col min="10248" max="10248" width="14.796875" style="8" bestFit="1" customWidth="1"/>
    <col min="10249" max="10489" width="9" style="8"/>
    <col min="10490" max="10490" width="1.09765625" style="8" customWidth="1"/>
    <col min="10491" max="10491" width="40.19921875" style="8" customWidth="1"/>
    <col min="10492" max="10492" width="1.5" style="8" customWidth="1"/>
    <col min="10493" max="10493" width="11.09765625" style="8" customWidth="1"/>
    <col min="10494" max="10494" width="0.69921875" style="8" customWidth="1"/>
    <col min="10495" max="10495" width="14.09765625" style="8" customWidth="1"/>
    <col min="10496" max="10496" width="0.69921875" style="8" customWidth="1"/>
    <col min="10497" max="10497" width="14.69921875" style="8" customWidth="1"/>
    <col min="10498" max="10498" width="0.69921875" style="8" customWidth="1"/>
    <col min="10499" max="10499" width="14.09765625" style="8" customWidth="1"/>
    <col min="10500" max="10500" width="6.19921875" style="8" customWidth="1"/>
    <col min="10501" max="10501" width="14.59765625" style="8" bestFit="1" customWidth="1"/>
    <col min="10502" max="10502" width="14" style="8" bestFit="1" customWidth="1"/>
    <col min="10503" max="10503" width="9" style="8"/>
    <col min="10504" max="10504" width="14.796875" style="8" bestFit="1" customWidth="1"/>
    <col min="10505" max="10745" width="9" style="8"/>
    <col min="10746" max="10746" width="1.09765625" style="8" customWidth="1"/>
    <col min="10747" max="10747" width="40.19921875" style="8" customWidth="1"/>
    <col min="10748" max="10748" width="1.5" style="8" customWidth="1"/>
    <col min="10749" max="10749" width="11.09765625" style="8" customWidth="1"/>
    <col min="10750" max="10750" width="0.69921875" style="8" customWidth="1"/>
    <col min="10751" max="10751" width="14.09765625" style="8" customWidth="1"/>
    <col min="10752" max="10752" width="0.69921875" style="8" customWidth="1"/>
    <col min="10753" max="10753" width="14.69921875" style="8" customWidth="1"/>
    <col min="10754" max="10754" width="0.69921875" style="8" customWidth="1"/>
    <col min="10755" max="10755" width="14.09765625" style="8" customWidth="1"/>
    <col min="10756" max="10756" width="6.19921875" style="8" customWidth="1"/>
    <col min="10757" max="10757" width="14.59765625" style="8" bestFit="1" customWidth="1"/>
    <col min="10758" max="10758" width="14" style="8" bestFit="1" customWidth="1"/>
    <col min="10759" max="10759" width="9" style="8"/>
    <col min="10760" max="10760" width="14.796875" style="8" bestFit="1" customWidth="1"/>
    <col min="10761" max="11001" width="9" style="8"/>
    <col min="11002" max="11002" width="1.09765625" style="8" customWidth="1"/>
    <col min="11003" max="11003" width="40.19921875" style="8" customWidth="1"/>
    <col min="11004" max="11004" width="1.5" style="8" customWidth="1"/>
    <col min="11005" max="11005" width="11.09765625" style="8" customWidth="1"/>
    <col min="11006" max="11006" width="0.69921875" style="8" customWidth="1"/>
    <col min="11007" max="11007" width="14.09765625" style="8" customWidth="1"/>
    <col min="11008" max="11008" width="0.69921875" style="8" customWidth="1"/>
    <col min="11009" max="11009" width="14.69921875" style="8" customWidth="1"/>
    <col min="11010" max="11010" width="0.69921875" style="8" customWidth="1"/>
    <col min="11011" max="11011" width="14.09765625" style="8" customWidth="1"/>
    <col min="11012" max="11012" width="6.19921875" style="8" customWidth="1"/>
    <col min="11013" max="11013" width="14.59765625" style="8" bestFit="1" customWidth="1"/>
    <col min="11014" max="11014" width="14" style="8" bestFit="1" customWidth="1"/>
    <col min="11015" max="11015" width="9" style="8"/>
    <col min="11016" max="11016" width="14.796875" style="8" bestFit="1" customWidth="1"/>
    <col min="11017" max="11257" width="9" style="8"/>
    <col min="11258" max="11258" width="1.09765625" style="8" customWidth="1"/>
    <col min="11259" max="11259" width="40.19921875" style="8" customWidth="1"/>
    <col min="11260" max="11260" width="1.5" style="8" customWidth="1"/>
    <col min="11261" max="11261" width="11.09765625" style="8" customWidth="1"/>
    <col min="11262" max="11262" width="0.69921875" style="8" customWidth="1"/>
    <col min="11263" max="11263" width="14.09765625" style="8" customWidth="1"/>
    <col min="11264" max="11264" width="0.69921875" style="8" customWidth="1"/>
    <col min="11265" max="11265" width="14.69921875" style="8" customWidth="1"/>
    <col min="11266" max="11266" width="0.69921875" style="8" customWidth="1"/>
    <col min="11267" max="11267" width="14.09765625" style="8" customWidth="1"/>
    <col min="11268" max="11268" width="6.19921875" style="8" customWidth="1"/>
    <col min="11269" max="11269" width="14.59765625" style="8" bestFit="1" customWidth="1"/>
    <col min="11270" max="11270" width="14" style="8" bestFit="1" customWidth="1"/>
    <col min="11271" max="11271" width="9" style="8"/>
    <col min="11272" max="11272" width="14.796875" style="8" bestFit="1" customWidth="1"/>
    <col min="11273" max="11513" width="9" style="8"/>
    <col min="11514" max="11514" width="1.09765625" style="8" customWidth="1"/>
    <col min="11515" max="11515" width="40.19921875" style="8" customWidth="1"/>
    <col min="11516" max="11516" width="1.5" style="8" customWidth="1"/>
    <col min="11517" max="11517" width="11.09765625" style="8" customWidth="1"/>
    <col min="11518" max="11518" width="0.69921875" style="8" customWidth="1"/>
    <col min="11519" max="11519" width="14.09765625" style="8" customWidth="1"/>
    <col min="11520" max="11520" width="0.69921875" style="8" customWidth="1"/>
    <col min="11521" max="11521" width="14.69921875" style="8" customWidth="1"/>
    <col min="11522" max="11522" width="0.69921875" style="8" customWidth="1"/>
    <col min="11523" max="11523" width="14.09765625" style="8" customWidth="1"/>
    <col min="11524" max="11524" width="6.19921875" style="8" customWidth="1"/>
    <col min="11525" max="11525" width="14.59765625" style="8" bestFit="1" customWidth="1"/>
    <col min="11526" max="11526" width="14" style="8" bestFit="1" customWidth="1"/>
    <col min="11527" max="11527" width="9" style="8"/>
    <col min="11528" max="11528" width="14.796875" style="8" bestFit="1" customWidth="1"/>
    <col min="11529" max="11769" width="9" style="8"/>
    <col min="11770" max="11770" width="1.09765625" style="8" customWidth="1"/>
    <col min="11771" max="11771" width="40.19921875" style="8" customWidth="1"/>
    <col min="11772" max="11772" width="1.5" style="8" customWidth="1"/>
    <col min="11773" max="11773" width="11.09765625" style="8" customWidth="1"/>
    <col min="11774" max="11774" width="0.69921875" style="8" customWidth="1"/>
    <col min="11775" max="11775" width="14.09765625" style="8" customWidth="1"/>
    <col min="11776" max="11776" width="0.69921875" style="8" customWidth="1"/>
    <col min="11777" max="11777" width="14.69921875" style="8" customWidth="1"/>
    <col min="11778" max="11778" width="0.69921875" style="8" customWidth="1"/>
    <col min="11779" max="11779" width="14.09765625" style="8" customWidth="1"/>
    <col min="11780" max="11780" width="6.19921875" style="8" customWidth="1"/>
    <col min="11781" max="11781" width="14.59765625" style="8" bestFit="1" customWidth="1"/>
    <col min="11782" max="11782" width="14" style="8" bestFit="1" customWidth="1"/>
    <col min="11783" max="11783" width="9" style="8"/>
    <col min="11784" max="11784" width="14.796875" style="8" bestFit="1" customWidth="1"/>
    <col min="11785" max="12025" width="9" style="8"/>
    <col min="12026" max="12026" width="1.09765625" style="8" customWidth="1"/>
    <col min="12027" max="12027" width="40.19921875" style="8" customWidth="1"/>
    <col min="12028" max="12028" width="1.5" style="8" customWidth="1"/>
    <col min="12029" max="12029" width="11.09765625" style="8" customWidth="1"/>
    <col min="12030" max="12030" width="0.69921875" style="8" customWidth="1"/>
    <col min="12031" max="12031" width="14.09765625" style="8" customWidth="1"/>
    <col min="12032" max="12032" width="0.69921875" style="8" customWidth="1"/>
    <col min="12033" max="12033" width="14.69921875" style="8" customWidth="1"/>
    <col min="12034" max="12034" width="0.69921875" style="8" customWidth="1"/>
    <col min="12035" max="12035" width="14.09765625" style="8" customWidth="1"/>
    <col min="12036" max="12036" width="6.19921875" style="8" customWidth="1"/>
    <col min="12037" max="12037" width="14.59765625" style="8" bestFit="1" customWidth="1"/>
    <col min="12038" max="12038" width="14" style="8" bestFit="1" customWidth="1"/>
    <col min="12039" max="12039" width="9" style="8"/>
    <col min="12040" max="12040" width="14.796875" style="8" bestFit="1" customWidth="1"/>
    <col min="12041" max="12281" width="9" style="8"/>
    <col min="12282" max="12282" width="1.09765625" style="8" customWidth="1"/>
    <col min="12283" max="12283" width="40.19921875" style="8" customWidth="1"/>
    <col min="12284" max="12284" width="1.5" style="8" customWidth="1"/>
    <col min="12285" max="12285" width="11.09765625" style="8" customWidth="1"/>
    <col min="12286" max="12286" width="0.69921875" style="8" customWidth="1"/>
    <col min="12287" max="12287" width="14.09765625" style="8" customWidth="1"/>
    <col min="12288" max="12288" width="0.69921875" style="8" customWidth="1"/>
    <col min="12289" max="12289" width="14.69921875" style="8" customWidth="1"/>
    <col min="12290" max="12290" width="0.69921875" style="8" customWidth="1"/>
    <col min="12291" max="12291" width="14.09765625" style="8" customWidth="1"/>
    <col min="12292" max="12292" width="6.19921875" style="8" customWidth="1"/>
    <col min="12293" max="12293" width="14.59765625" style="8" bestFit="1" customWidth="1"/>
    <col min="12294" max="12294" width="14" style="8" bestFit="1" customWidth="1"/>
    <col min="12295" max="12295" width="9" style="8"/>
    <col min="12296" max="12296" width="14.796875" style="8" bestFit="1" customWidth="1"/>
    <col min="12297" max="12537" width="9" style="8"/>
    <col min="12538" max="12538" width="1.09765625" style="8" customWidth="1"/>
    <col min="12539" max="12539" width="40.19921875" style="8" customWidth="1"/>
    <col min="12540" max="12540" width="1.5" style="8" customWidth="1"/>
    <col min="12541" max="12541" width="11.09765625" style="8" customWidth="1"/>
    <col min="12542" max="12542" width="0.69921875" style="8" customWidth="1"/>
    <col min="12543" max="12543" width="14.09765625" style="8" customWidth="1"/>
    <col min="12544" max="12544" width="0.69921875" style="8" customWidth="1"/>
    <col min="12545" max="12545" width="14.69921875" style="8" customWidth="1"/>
    <col min="12546" max="12546" width="0.69921875" style="8" customWidth="1"/>
    <col min="12547" max="12547" width="14.09765625" style="8" customWidth="1"/>
    <col min="12548" max="12548" width="6.19921875" style="8" customWidth="1"/>
    <col min="12549" max="12549" width="14.59765625" style="8" bestFit="1" customWidth="1"/>
    <col min="12550" max="12550" width="14" style="8" bestFit="1" customWidth="1"/>
    <col min="12551" max="12551" width="9" style="8"/>
    <col min="12552" max="12552" width="14.796875" style="8" bestFit="1" customWidth="1"/>
    <col min="12553" max="12793" width="9" style="8"/>
    <col min="12794" max="12794" width="1.09765625" style="8" customWidth="1"/>
    <col min="12795" max="12795" width="40.19921875" style="8" customWidth="1"/>
    <col min="12796" max="12796" width="1.5" style="8" customWidth="1"/>
    <col min="12797" max="12797" width="11.09765625" style="8" customWidth="1"/>
    <col min="12798" max="12798" width="0.69921875" style="8" customWidth="1"/>
    <col min="12799" max="12799" width="14.09765625" style="8" customWidth="1"/>
    <col min="12800" max="12800" width="0.69921875" style="8" customWidth="1"/>
    <col min="12801" max="12801" width="14.69921875" style="8" customWidth="1"/>
    <col min="12802" max="12802" width="0.69921875" style="8" customWidth="1"/>
    <col min="12803" max="12803" width="14.09765625" style="8" customWidth="1"/>
    <col min="12804" max="12804" width="6.19921875" style="8" customWidth="1"/>
    <col min="12805" max="12805" width="14.59765625" style="8" bestFit="1" customWidth="1"/>
    <col min="12806" max="12806" width="14" style="8" bestFit="1" customWidth="1"/>
    <col min="12807" max="12807" width="9" style="8"/>
    <col min="12808" max="12808" width="14.796875" style="8" bestFit="1" customWidth="1"/>
    <col min="12809" max="13049" width="9" style="8"/>
    <col min="13050" max="13050" width="1.09765625" style="8" customWidth="1"/>
    <col min="13051" max="13051" width="40.19921875" style="8" customWidth="1"/>
    <col min="13052" max="13052" width="1.5" style="8" customWidth="1"/>
    <col min="13053" max="13053" width="11.09765625" style="8" customWidth="1"/>
    <col min="13054" max="13054" width="0.69921875" style="8" customWidth="1"/>
    <col min="13055" max="13055" width="14.09765625" style="8" customWidth="1"/>
    <col min="13056" max="13056" width="0.69921875" style="8" customWidth="1"/>
    <col min="13057" max="13057" width="14.69921875" style="8" customWidth="1"/>
    <col min="13058" max="13058" width="0.69921875" style="8" customWidth="1"/>
    <col min="13059" max="13059" width="14.09765625" style="8" customWidth="1"/>
    <col min="13060" max="13060" width="6.19921875" style="8" customWidth="1"/>
    <col min="13061" max="13061" width="14.59765625" style="8" bestFit="1" customWidth="1"/>
    <col min="13062" max="13062" width="14" style="8" bestFit="1" customWidth="1"/>
    <col min="13063" max="13063" width="9" style="8"/>
    <col min="13064" max="13064" width="14.796875" style="8" bestFit="1" customWidth="1"/>
    <col min="13065" max="13305" width="9" style="8"/>
    <col min="13306" max="13306" width="1.09765625" style="8" customWidth="1"/>
    <col min="13307" max="13307" width="40.19921875" style="8" customWidth="1"/>
    <col min="13308" max="13308" width="1.5" style="8" customWidth="1"/>
    <col min="13309" max="13309" width="11.09765625" style="8" customWidth="1"/>
    <col min="13310" max="13310" width="0.69921875" style="8" customWidth="1"/>
    <col min="13311" max="13311" width="14.09765625" style="8" customWidth="1"/>
    <col min="13312" max="13312" width="0.69921875" style="8" customWidth="1"/>
    <col min="13313" max="13313" width="14.69921875" style="8" customWidth="1"/>
    <col min="13314" max="13314" width="0.69921875" style="8" customWidth="1"/>
    <col min="13315" max="13315" width="14.09765625" style="8" customWidth="1"/>
    <col min="13316" max="13316" width="6.19921875" style="8" customWidth="1"/>
    <col min="13317" max="13317" width="14.59765625" style="8" bestFit="1" customWidth="1"/>
    <col min="13318" max="13318" width="14" style="8" bestFit="1" customWidth="1"/>
    <col min="13319" max="13319" width="9" style="8"/>
    <col min="13320" max="13320" width="14.796875" style="8" bestFit="1" customWidth="1"/>
    <col min="13321" max="13561" width="9" style="8"/>
    <col min="13562" max="13562" width="1.09765625" style="8" customWidth="1"/>
    <col min="13563" max="13563" width="40.19921875" style="8" customWidth="1"/>
    <col min="13564" max="13564" width="1.5" style="8" customWidth="1"/>
    <col min="13565" max="13565" width="11.09765625" style="8" customWidth="1"/>
    <col min="13566" max="13566" width="0.69921875" style="8" customWidth="1"/>
    <col min="13567" max="13567" width="14.09765625" style="8" customWidth="1"/>
    <col min="13568" max="13568" width="0.69921875" style="8" customWidth="1"/>
    <col min="13569" max="13569" width="14.69921875" style="8" customWidth="1"/>
    <col min="13570" max="13570" width="0.69921875" style="8" customWidth="1"/>
    <col min="13571" max="13571" width="14.09765625" style="8" customWidth="1"/>
    <col min="13572" max="13572" width="6.19921875" style="8" customWidth="1"/>
    <col min="13573" max="13573" width="14.59765625" style="8" bestFit="1" customWidth="1"/>
    <col min="13574" max="13574" width="14" style="8" bestFit="1" customWidth="1"/>
    <col min="13575" max="13575" width="9" style="8"/>
    <col min="13576" max="13576" width="14.796875" style="8" bestFit="1" customWidth="1"/>
    <col min="13577" max="13817" width="9" style="8"/>
    <col min="13818" max="13818" width="1.09765625" style="8" customWidth="1"/>
    <col min="13819" max="13819" width="40.19921875" style="8" customWidth="1"/>
    <col min="13820" max="13820" width="1.5" style="8" customWidth="1"/>
    <col min="13821" max="13821" width="11.09765625" style="8" customWidth="1"/>
    <col min="13822" max="13822" width="0.69921875" style="8" customWidth="1"/>
    <col min="13823" max="13823" width="14.09765625" style="8" customWidth="1"/>
    <col min="13824" max="13824" width="0.69921875" style="8" customWidth="1"/>
    <col min="13825" max="13825" width="14.69921875" style="8" customWidth="1"/>
    <col min="13826" max="13826" width="0.69921875" style="8" customWidth="1"/>
    <col min="13827" max="13827" width="14.09765625" style="8" customWidth="1"/>
    <col min="13828" max="13828" width="6.19921875" style="8" customWidth="1"/>
    <col min="13829" max="13829" width="14.59765625" style="8" bestFit="1" customWidth="1"/>
    <col min="13830" max="13830" width="14" style="8" bestFit="1" customWidth="1"/>
    <col min="13831" max="13831" width="9" style="8"/>
    <col min="13832" max="13832" width="14.796875" style="8" bestFit="1" customWidth="1"/>
    <col min="13833" max="14073" width="9" style="8"/>
    <col min="14074" max="14074" width="1.09765625" style="8" customWidth="1"/>
    <col min="14075" max="14075" width="40.19921875" style="8" customWidth="1"/>
    <col min="14076" max="14076" width="1.5" style="8" customWidth="1"/>
    <col min="14077" max="14077" width="11.09765625" style="8" customWidth="1"/>
    <col min="14078" max="14078" width="0.69921875" style="8" customWidth="1"/>
    <col min="14079" max="14079" width="14.09765625" style="8" customWidth="1"/>
    <col min="14080" max="14080" width="0.69921875" style="8" customWidth="1"/>
    <col min="14081" max="14081" width="14.69921875" style="8" customWidth="1"/>
    <col min="14082" max="14082" width="0.69921875" style="8" customWidth="1"/>
    <col min="14083" max="14083" width="14.09765625" style="8" customWidth="1"/>
    <col min="14084" max="14084" width="6.19921875" style="8" customWidth="1"/>
    <col min="14085" max="14085" width="14.59765625" style="8" bestFit="1" customWidth="1"/>
    <col min="14086" max="14086" width="14" style="8" bestFit="1" customWidth="1"/>
    <col min="14087" max="14087" width="9" style="8"/>
    <col min="14088" max="14088" width="14.796875" style="8" bestFit="1" customWidth="1"/>
    <col min="14089" max="14329" width="9" style="8"/>
    <col min="14330" max="14330" width="1.09765625" style="8" customWidth="1"/>
    <col min="14331" max="14331" width="40.19921875" style="8" customWidth="1"/>
    <col min="14332" max="14332" width="1.5" style="8" customWidth="1"/>
    <col min="14333" max="14333" width="11.09765625" style="8" customWidth="1"/>
    <col min="14334" max="14334" width="0.69921875" style="8" customWidth="1"/>
    <col min="14335" max="14335" width="14.09765625" style="8" customWidth="1"/>
    <col min="14336" max="14336" width="0.69921875" style="8" customWidth="1"/>
    <col min="14337" max="14337" width="14.69921875" style="8" customWidth="1"/>
    <col min="14338" max="14338" width="0.69921875" style="8" customWidth="1"/>
    <col min="14339" max="14339" width="14.09765625" style="8" customWidth="1"/>
    <col min="14340" max="14340" width="6.19921875" style="8" customWidth="1"/>
    <col min="14341" max="14341" width="14.59765625" style="8" bestFit="1" customWidth="1"/>
    <col min="14342" max="14342" width="14" style="8" bestFit="1" customWidth="1"/>
    <col min="14343" max="14343" width="9" style="8"/>
    <col min="14344" max="14344" width="14.796875" style="8" bestFit="1" customWidth="1"/>
    <col min="14345" max="14585" width="9" style="8"/>
    <col min="14586" max="14586" width="1.09765625" style="8" customWidth="1"/>
    <col min="14587" max="14587" width="40.19921875" style="8" customWidth="1"/>
    <col min="14588" max="14588" width="1.5" style="8" customWidth="1"/>
    <col min="14589" max="14589" width="11.09765625" style="8" customWidth="1"/>
    <col min="14590" max="14590" width="0.69921875" style="8" customWidth="1"/>
    <col min="14591" max="14591" width="14.09765625" style="8" customWidth="1"/>
    <col min="14592" max="14592" width="0.69921875" style="8" customWidth="1"/>
    <col min="14593" max="14593" width="14.69921875" style="8" customWidth="1"/>
    <col min="14594" max="14594" width="0.69921875" style="8" customWidth="1"/>
    <col min="14595" max="14595" width="14.09765625" style="8" customWidth="1"/>
    <col min="14596" max="14596" width="6.19921875" style="8" customWidth="1"/>
    <col min="14597" max="14597" width="14.59765625" style="8" bestFit="1" customWidth="1"/>
    <col min="14598" max="14598" width="14" style="8" bestFit="1" customWidth="1"/>
    <col min="14599" max="14599" width="9" style="8"/>
    <col min="14600" max="14600" width="14.796875" style="8" bestFit="1" customWidth="1"/>
    <col min="14601" max="14841" width="9" style="8"/>
    <col min="14842" max="14842" width="1.09765625" style="8" customWidth="1"/>
    <col min="14843" max="14843" width="40.19921875" style="8" customWidth="1"/>
    <col min="14844" max="14844" width="1.5" style="8" customWidth="1"/>
    <col min="14845" max="14845" width="11.09765625" style="8" customWidth="1"/>
    <col min="14846" max="14846" width="0.69921875" style="8" customWidth="1"/>
    <col min="14847" max="14847" width="14.09765625" style="8" customWidth="1"/>
    <col min="14848" max="14848" width="0.69921875" style="8" customWidth="1"/>
    <col min="14849" max="14849" width="14.69921875" style="8" customWidth="1"/>
    <col min="14850" max="14850" width="0.69921875" style="8" customWidth="1"/>
    <col min="14851" max="14851" width="14.09765625" style="8" customWidth="1"/>
    <col min="14852" max="14852" width="6.19921875" style="8" customWidth="1"/>
    <col min="14853" max="14853" width="14.59765625" style="8" bestFit="1" customWidth="1"/>
    <col min="14854" max="14854" width="14" style="8" bestFit="1" customWidth="1"/>
    <col min="14855" max="14855" width="9" style="8"/>
    <col min="14856" max="14856" width="14.796875" style="8" bestFit="1" customWidth="1"/>
    <col min="14857" max="15097" width="9" style="8"/>
    <col min="15098" max="15098" width="1.09765625" style="8" customWidth="1"/>
    <col min="15099" max="15099" width="40.19921875" style="8" customWidth="1"/>
    <col min="15100" max="15100" width="1.5" style="8" customWidth="1"/>
    <col min="15101" max="15101" width="11.09765625" style="8" customWidth="1"/>
    <col min="15102" max="15102" width="0.69921875" style="8" customWidth="1"/>
    <col min="15103" max="15103" width="14.09765625" style="8" customWidth="1"/>
    <col min="15104" max="15104" width="0.69921875" style="8" customWidth="1"/>
    <col min="15105" max="15105" width="14.69921875" style="8" customWidth="1"/>
    <col min="15106" max="15106" width="0.69921875" style="8" customWidth="1"/>
    <col min="15107" max="15107" width="14.09765625" style="8" customWidth="1"/>
    <col min="15108" max="15108" width="6.19921875" style="8" customWidth="1"/>
    <col min="15109" max="15109" width="14.59765625" style="8" bestFit="1" customWidth="1"/>
    <col min="15110" max="15110" width="14" style="8" bestFit="1" customWidth="1"/>
    <col min="15111" max="15111" width="9" style="8"/>
    <col min="15112" max="15112" width="14.796875" style="8" bestFit="1" customWidth="1"/>
    <col min="15113" max="15353" width="9" style="8"/>
    <col min="15354" max="15354" width="1.09765625" style="8" customWidth="1"/>
    <col min="15355" max="15355" width="40.19921875" style="8" customWidth="1"/>
    <col min="15356" max="15356" width="1.5" style="8" customWidth="1"/>
    <col min="15357" max="15357" width="11.09765625" style="8" customWidth="1"/>
    <col min="15358" max="15358" width="0.69921875" style="8" customWidth="1"/>
    <col min="15359" max="15359" width="14.09765625" style="8" customWidth="1"/>
    <col min="15360" max="15360" width="0.69921875" style="8" customWidth="1"/>
    <col min="15361" max="15361" width="14.69921875" style="8" customWidth="1"/>
    <col min="15362" max="15362" width="0.69921875" style="8" customWidth="1"/>
    <col min="15363" max="15363" width="14.09765625" style="8" customWidth="1"/>
    <col min="15364" max="15364" width="6.19921875" style="8" customWidth="1"/>
    <col min="15365" max="15365" width="14.59765625" style="8" bestFit="1" customWidth="1"/>
    <col min="15366" max="15366" width="14" style="8" bestFit="1" customWidth="1"/>
    <col min="15367" max="15367" width="9" style="8"/>
    <col min="15368" max="15368" width="14.796875" style="8" bestFit="1" customWidth="1"/>
    <col min="15369" max="15609" width="9" style="8"/>
    <col min="15610" max="15610" width="1.09765625" style="8" customWidth="1"/>
    <col min="15611" max="15611" width="40.19921875" style="8" customWidth="1"/>
    <col min="15612" max="15612" width="1.5" style="8" customWidth="1"/>
    <col min="15613" max="15613" width="11.09765625" style="8" customWidth="1"/>
    <col min="15614" max="15614" width="0.69921875" style="8" customWidth="1"/>
    <col min="15615" max="15615" width="14.09765625" style="8" customWidth="1"/>
    <col min="15616" max="15616" width="0.69921875" style="8" customWidth="1"/>
    <col min="15617" max="15617" width="14.69921875" style="8" customWidth="1"/>
    <col min="15618" max="15618" width="0.69921875" style="8" customWidth="1"/>
    <col min="15619" max="15619" width="14.09765625" style="8" customWidth="1"/>
    <col min="15620" max="15620" width="6.19921875" style="8" customWidth="1"/>
    <col min="15621" max="15621" width="14.59765625" style="8" bestFit="1" customWidth="1"/>
    <col min="15622" max="15622" width="14" style="8" bestFit="1" customWidth="1"/>
    <col min="15623" max="15623" width="9" style="8"/>
    <col min="15624" max="15624" width="14.796875" style="8" bestFit="1" customWidth="1"/>
    <col min="15625" max="15865" width="9" style="8"/>
    <col min="15866" max="15866" width="1.09765625" style="8" customWidth="1"/>
    <col min="15867" max="15867" width="40.19921875" style="8" customWidth="1"/>
    <col min="15868" max="15868" width="1.5" style="8" customWidth="1"/>
    <col min="15869" max="15869" width="11.09765625" style="8" customWidth="1"/>
    <col min="15870" max="15870" width="0.69921875" style="8" customWidth="1"/>
    <col min="15871" max="15871" width="14.09765625" style="8" customWidth="1"/>
    <col min="15872" max="15872" width="0.69921875" style="8" customWidth="1"/>
    <col min="15873" max="15873" width="14.69921875" style="8" customWidth="1"/>
    <col min="15874" max="15874" width="0.69921875" style="8" customWidth="1"/>
    <col min="15875" max="15875" width="14.09765625" style="8" customWidth="1"/>
    <col min="15876" max="15876" width="6.19921875" style="8" customWidth="1"/>
    <col min="15877" max="15877" width="14.59765625" style="8" bestFit="1" customWidth="1"/>
    <col min="15878" max="15878" width="14" style="8" bestFit="1" customWidth="1"/>
    <col min="15879" max="15879" width="9" style="8"/>
    <col min="15880" max="15880" width="14.796875" style="8" bestFit="1" customWidth="1"/>
    <col min="15881" max="16121" width="9" style="8"/>
    <col min="16122" max="16122" width="1.09765625" style="8" customWidth="1"/>
    <col min="16123" max="16123" width="40.19921875" style="8" customWidth="1"/>
    <col min="16124" max="16124" width="1.5" style="8" customWidth="1"/>
    <col min="16125" max="16125" width="11.09765625" style="8" customWidth="1"/>
    <col min="16126" max="16126" width="0.69921875" style="8" customWidth="1"/>
    <col min="16127" max="16127" width="14.09765625" style="8" customWidth="1"/>
    <col min="16128" max="16128" width="0.69921875" style="8" customWidth="1"/>
    <col min="16129" max="16129" width="14.69921875" style="8" customWidth="1"/>
    <col min="16130" max="16130" width="0.69921875" style="8" customWidth="1"/>
    <col min="16131" max="16131" width="14.09765625" style="8" customWidth="1"/>
    <col min="16132" max="16132" width="6.19921875" style="8" customWidth="1"/>
    <col min="16133" max="16133" width="14.59765625" style="8" bestFit="1" customWidth="1"/>
    <col min="16134" max="16134" width="14" style="8" bestFit="1" customWidth="1"/>
    <col min="16135" max="16135" width="9" style="8"/>
    <col min="16136" max="16136" width="14.796875" style="8" bestFit="1" customWidth="1"/>
    <col min="16137" max="16384" width="9" style="8"/>
  </cols>
  <sheetData>
    <row r="1" spans="2:9" x14ac:dyDescent="0.3">
      <c r="B1" s="1"/>
      <c r="C1" s="1"/>
      <c r="D1" s="1"/>
      <c r="E1" s="1"/>
      <c r="F1" s="1"/>
      <c r="G1" s="1"/>
      <c r="H1" s="2" t="s">
        <v>37</v>
      </c>
      <c r="I1" s="1"/>
    </row>
    <row r="2" spans="2:9" x14ac:dyDescent="0.3">
      <c r="B2" s="1"/>
      <c r="C2" s="1"/>
      <c r="D2" s="1"/>
      <c r="E2" s="1"/>
      <c r="F2" s="1"/>
      <c r="G2" s="1"/>
      <c r="H2" s="2" t="s">
        <v>38</v>
      </c>
      <c r="I2" s="1"/>
    </row>
    <row r="3" spans="2:9" ht="16.5" customHeight="1" x14ac:dyDescent="0.3">
      <c r="H3" s="4" t="s">
        <v>39</v>
      </c>
    </row>
    <row r="4" spans="2:9" ht="7.5" customHeight="1" x14ac:dyDescent="0.3">
      <c r="B4" s="9"/>
      <c r="C4" s="9"/>
      <c r="D4" s="9"/>
      <c r="E4" s="9"/>
      <c r="F4" s="9"/>
      <c r="G4" s="9"/>
      <c r="H4" s="9"/>
      <c r="I4" s="9"/>
    </row>
    <row r="5" spans="2:9" x14ac:dyDescent="0.3">
      <c r="B5" s="132" t="s">
        <v>3</v>
      </c>
      <c r="C5" s="58"/>
      <c r="D5" s="132" t="s">
        <v>4</v>
      </c>
      <c r="E5" s="23"/>
      <c r="F5" s="139" t="str">
        <f>BS!I5</f>
        <v>Amount in Taka</v>
      </c>
      <c r="G5" s="140"/>
      <c r="H5" s="141"/>
      <c r="I5" s="59"/>
    </row>
    <row r="6" spans="2:9" ht="50.25" customHeight="1" x14ac:dyDescent="0.3">
      <c r="B6" s="133"/>
      <c r="C6" s="58"/>
      <c r="D6" s="133"/>
      <c r="E6" s="13"/>
      <c r="F6" s="60" t="s">
        <v>40</v>
      </c>
      <c r="G6" s="13"/>
      <c r="H6" s="60" t="s">
        <v>41</v>
      </c>
    </row>
    <row r="7" spans="2:9" ht="7.5" customHeight="1" x14ac:dyDescent="0.3">
      <c r="C7" s="1"/>
      <c r="E7" s="13"/>
      <c r="F7" s="13"/>
      <c r="G7" s="13"/>
      <c r="H7" s="61"/>
      <c r="I7" s="13"/>
    </row>
    <row r="8" spans="2:9" s="5" customFormat="1" ht="20.25" customHeight="1" x14ac:dyDescent="0.3">
      <c r="B8" s="62" t="s">
        <v>42</v>
      </c>
      <c r="C8" s="62"/>
      <c r="D8" s="63">
        <v>18</v>
      </c>
      <c r="E8" s="64"/>
      <c r="F8" s="65">
        <v>21546905</v>
      </c>
      <c r="G8" s="64"/>
      <c r="H8" s="65">
        <v>92601046</v>
      </c>
      <c r="I8" s="64"/>
    </row>
    <row r="9" spans="2:9" s="5" customFormat="1" x14ac:dyDescent="0.3">
      <c r="B9" s="5" t="s">
        <v>43</v>
      </c>
      <c r="D9" s="63">
        <v>19</v>
      </c>
      <c r="E9" s="64"/>
      <c r="F9" s="66">
        <v>20245738.380000003</v>
      </c>
      <c r="G9" s="64"/>
      <c r="H9" s="66">
        <v>69140711</v>
      </c>
      <c r="I9" s="64"/>
    </row>
    <row r="10" spans="2:9" s="5" customFormat="1" ht="18.75" customHeight="1" x14ac:dyDescent="0.3">
      <c r="B10" s="27" t="s">
        <v>44</v>
      </c>
      <c r="C10" s="62"/>
      <c r="D10" s="63"/>
      <c r="E10" s="68"/>
      <c r="F10" s="68">
        <f>F8-F9</f>
        <v>1301166.6199999973</v>
      </c>
      <c r="G10" s="68"/>
      <c r="H10" s="68">
        <f>H8-H9</f>
        <v>23460335</v>
      </c>
      <c r="I10" s="68"/>
    </row>
    <row r="11" spans="2:9" s="5" customFormat="1" ht="21" customHeight="1" x14ac:dyDescent="0.3">
      <c r="B11" s="69" t="s">
        <v>45</v>
      </c>
      <c r="C11" s="62"/>
      <c r="D11" s="63">
        <v>20</v>
      </c>
      <c r="E11" s="68"/>
      <c r="F11" s="64">
        <v>7406888.6899999985</v>
      </c>
      <c r="G11" s="68"/>
      <c r="H11" s="70">
        <v>9665189</v>
      </c>
      <c r="I11" s="68"/>
    </row>
    <row r="12" spans="2:9" s="5" customFormat="1" ht="16.05" customHeight="1" x14ac:dyDescent="0.3">
      <c r="B12" s="62" t="s">
        <v>46</v>
      </c>
      <c r="C12" s="62"/>
      <c r="D12" s="63"/>
      <c r="E12" s="68"/>
      <c r="F12" s="71">
        <f>F10-F11</f>
        <v>-6105722.0700000012</v>
      </c>
      <c r="G12" s="68"/>
      <c r="H12" s="68">
        <f>H10-H11</f>
        <v>13795146</v>
      </c>
      <c r="I12" s="68"/>
    </row>
    <row r="13" spans="2:9" s="5" customFormat="1" x14ac:dyDescent="0.3">
      <c r="B13" s="69" t="s">
        <v>47</v>
      </c>
      <c r="C13" s="62"/>
      <c r="D13" s="63">
        <v>21</v>
      </c>
      <c r="E13" s="68"/>
      <c r="F13" s="70">
        <v>1748740.8</v>
      </c>
      <c r="G13" s="68"/>
      <c r="H13" s="70">
        <v>1316472</v>
      </c>
      <c r="I13" s="68"/>
    </row>
    <row r="14" spans="2:9" s="5" customFormat="1" ht="17.25" customHeight="1" x14ac:dyDescent="0.3">
      <c r="B14" s="58" t="s">
        <v>48</v>
      </c>
      <c r="C14" s="62"/>
      <c r="D14" s="63"/>
      <c r="E14" s="68"/>
      <c r="F14" s="68">
        <f>F12+F13</f>
        <v>-4356981.2700000014</v>
      </c>
      <c r="G14" s="68"/>
      <c r="H14" s="68">
        <f>H12+H13</f>
        <v>15111618</v>
      </c>
      <c r="I14" s="68"/>
    </row>
    <row r="15" spans="2:9" s="5" customFormat="1" ht="17.25" customHeight="1" x14ac:dyDescent="0.3">
      <c r="B15" s="8" t="s">
        <v>49</v>
      </c>
      <c r="C15" s="8"/>
      <c r="D15" s="63">
        <v>22</v>
      </c>
      <c r="E15" s="64"/>
      <c r="F15" s="70">
        <v>0</v>
      </c>
      <c r="G15" s="64"/>
      <c r="H15" s="70">
        <v>719600.13754199992</v>
      </c>
      <c r="I15" s="64"/>
    </row>
    <row r="16" spans="2:9" s="5" customFormat="1" ht="17.25" customHeight="1" x14ac:dyDescent="0.3">
      <c r="B16" s="1" t="s">
        <v>50</v>
      </c>
      <c r="D16" s="72"/>
      <c r="E16" s="68"/>
      <c r="F16" s="73">
        <f>F14-F15</f>
        <v>-4356981.2700000014</v>
      </c>
      <c r="G16" s="68"/>
      <c r="H16" s="73">
        <f>H14-H15</f>
        <v>14392017.862458</v>
      </c>
      <c r="I16" s="68"/>
    </row>
    <row r="17" spans="2:9" ht="17.100000000000001" customHeight="1" x14ac:dyDescent="0.3">
      <c r="B17" s="1" t="s">
        <v>51</v>
      </c>
      <c r="D17" s="9"/>
      <c r="E17" s="30"/>
      <c r="F17" s="30"/>
      <c r="G17" s="30"/>
      <c r="H17" s="30"/>
      <c r="I17" s="30"/>
    </row>
    <row r="18" spans="2:9" ht="17.100000000000001" customHeight="1" x14ac:dyDescent="0.3">
      <c r="B18" s="8" t="s">
        <v>52</v>
      </c>
      <c r="D18" s="63">
        <v>23</v>
      </c>
      <c r="E18" s="30"/>
      <c r="F18" s="30">
        <v>107734.52500000001</v>
      </c>
      <c r="G18" s="30"/>
      <c r="H18" s="30">
        <v>2662545.8725780495</v>
      </c>
      <c r="I18" s="30"/>
    </row>
    <row r="19" spans="2:9" ht="17.100000000000001" customHeight="1" x14ac:dyDescent="0.3">
      <c r="B19" s="8" t="s">
        <v>53</v>
      </c>
      <c r="D19" s="63">
        <v>24</v>
      </c>
      <c r="E19" s="30"/>
      <c r="F19" s="74">
        <v>502460.06735249329</v>
      </c>
      <c r="G19" s="30"/>
      <c r="H19" s="74">
        <v>575658.16672499944</v>
      </c>
      <c r="I19" s="30"/>
    </row>
    <row r="20" spans="2:9" ht="17.100000000000001" customHeight="1" x14ac:dyDescent="0.3">
      <c r="D20" s="76"/>
      <c r="E20" s="30"/>
      <c r="F20" s="25">
        <f>SUM(F18:F19)</f>
        <v>610194.59235249332</v>
      </c>
      <c r="G20" s="30"/>
      <c r="H20" s="25">
        <f>SUM(H18:H19)</f>
        <v>3238204.039303049</v>
      </c>
      <c r="I20" s="30"/>
    </row>
    <row r="21" spans="2:9" x14ac:dyDescent="0.3">
      <c r="B21" s="1" t="s">
        <v>54</v>
      </c>
      <c r="D21" s="9"/>
      <c r="E21" s="30"/>
      <c r="F21" s="77">
        <f>F16-F20</f>
        <v>-4967175.8623524951</v>
      </c>
      <c r="G21" s="30"/>
      <c r="H21" s="77">
        <f>H16-H20</f>
        <v>11153813.823154951</v>
      </c>
      <c r="I21" s="30"/>
    </row>
    <row r="22" spans="2:9" ht="6.75" customHeight="1" x14ac:dyDescent="0.3">
      <c r="D22" s="9"/>
      <c r="E22" s="30"/>
      <c r="F22" s="30"/>
      <c r="G22" s="30"/>
      <c r="H22" s="30"/>
      <c r="I22" s="30"/>
    </row>
    <row r="23" spans="2:9" ht="15" customHeight="1" x14ac:dyDescent="0.3">
      <c r="B23" s="1" t="s">
        <v>55</v>
      </c>
      <c r="D23" s="63">
        <v>25</v>
      </c>
      <c r="E23" s="30"/>
      <c r="F23" s="78">
        <v>-0.2483563095545292</v>
      </c>
      <c r="G23" s="30"/>
      <c r="H23" s="78">
        <v>0.5576851143066045</v>
      </c>
      <c r="I23" s="30"/>
    </row>
    <row r="24" spans="2:9" x14ac:dyDescent="0.3">
      <c r="B24" s="1"/>
      <c r="D24" s="9"/>
      <c r="E24" s="30"/>
      <c r="F24" s="30"/>
      <c r="G24" s="30"/>
      <c r="H24" s="30"/>
      <c r="I24" s="30"/>
    </row>
    <row r="25" spans="2:9" x14ac:dyDescent="0.3">
      <c r="D25" s="9"/>
      <c r="E25" s="30"/>
      <c r="F25" s="30"/>
      <c r="G25" s="30"/>
      <c r="H25" s="30"/>
      <c r="I25" s="30"/>
    </row>
    <row r="26" spans="2:9" ht="32.25" customHeight="1" x14ac:dyDescent="0.3">
      <c r="B26" s="142" t="s">
        <v>35</v>
      </c>
      <c r="C26" s="142"/>
      <c r="D26" s="142"/>
      <c r="E26" s="142"/>
      <c r="F26" s="142"/>
      <c r="G26" s="142"/>
      <c r="H26" s="142"/>
      <c r="I26" s="39"/>
    </row>
    <row r="27" spans="2:9" x14ac:dyDescent="0.3">
      <c r="B27" s="79"/>
      <c r="C27" s="79"/>
      <c r="D27" s="79"/>
      <c r="E27" s="79"/>
      <c r="F27" s="79"/>
      <c r="G27" s="79"/>
      <c r="H27" s="79"/>
      <c r="I27" s="79"/>
    </row>
    <row r="28" spans="2:9" x14ac:dyDescent="0.3">
      <c r="D28" s="9"/>
      <c r="E28" s="30"/>
      <c r="F28" s="30"/>
      <c r="G28" s="30"/>
      <c r="H28" s="30"/>
      <c r="I28" s="30"/>
    </row>
    <row r="29" spans="2:9" x14ac:dyDescent="0.3">
      <c r="D29" s="9"/>
      <c r="E29" s="30"/>
      <c r="F29" s="30"/>
      <c r="G29" s="30"/>
      <c r="H29" s="30"/>
      <c r="I29" s="30"/>
    </row>
    <row r="30" spans="2:9" x14ac:dyDescent="0.3">
      <c r="B30" s="112" t="s">
        <v>94</v>
      </c>
      <c r="C30" s="113"/>
      <c r="D30" s="121" t="s">
        <v>95</v>
      </c>
      <c r="E30" s="114"/>
      <c r="F30" s="114"/>
      <c r="G30" s="115"/>
      <c r="H30" s="120" t="s">
        <v>97</v>
      </c>
      <c r="I30" s="117" t="s">
        <v>95</v>
      </c>
    </row>
    <row r="31" spans="2:9" s="1" customFormat="1" ht="19.5" customHeight="1" x14ac:dyDescent="0.3">
      <c r="B31" s="119" t="s">
        <v>96</v>
      </c>
      <c r="C31" s="119"/>
      <c r="D31" s="119"/>
      <c r="E31" s="119"/>
      <c r="F31" s="119"/>
      <c r="G31" s="119"/>
      <c r="H31" s="119"/>
      <c r="I31" s="119"/>
    </row>
    <row r="32" spans="2:9" x14ac:dyDescent="0.3">
      <c r="B32" s="119"/>
      <c r="C32" s="119"/>
      <c r="D32" s="119"/>
      <c r="E32" s="119"/>
      <c r="F32" s="119"/>
      <c r="G32" s="119"/>
      <c r="H32" s="119"/>
      <c r="I32" s="119"/>
    </row>
    <row r="33" spans="2:9" ht="14.25" customHeight="1" x14ac:dyDescent="0.3">
      <c r="B33" s="1"/>
      <c r="D33" s="9"/>
      <c r="E33" s="30"/>
      <c r="F33" s="30"/>
      <c r="G33" s="30"/>
      <c r="H33" s="80"/>
      <c r="I33" s="30"/>
    </row>
    <row r="34" spans="2:9" ht="13.5" customHeight="1" x14ac:dyDescent="0.3">
      <c r="B34" s="138" t="str">
        <f>BS!B47</f>
        <v>Signed as per our annexed report on even date</v>
      </c>
      <c r="C34" s="138"/>
      <c r="D34" s="138"/>
      <c r="E34" s="138"/>
      <c r="F34" s="138"/>
      <c r="G34" s="138"/>
      <c r="H34" s="138"/>
      <c r="I34" s="39"/>
    </row>
    <row r="35" spans="2:9" x14ac:dyDescent="0.3">
      <c r="B35" s="9"/>
      <c r="F35" s="42"/>
      <c r="H35" s="42"/>
      <c r="I35" s="42"/>
    </row>
    <row r="36" spans="2:9" x14ac:dyDescent="0.3">
      <c r="B36" s="9"/>
      <c r="C36" s="9"/>
      <c r="D36" s="9"/>
      <c r="E36" s="9"/>
      <c r="G36" s="9"/>
    </row>
    <row r="37" spans="2:9" x14ac:dyDescent="0.3">
      <c r="B37" s="9"/>
      <c r="C37" s="9"/>
      <c r="D37" s="9"/>
      <c r="E37" s="9"/>
      <c r="G37" s="9"/>
    </row>
    <row r="38" spans="2:9" x14ac:dyDescent="0.3">
      <c r="B38" s="4"/>
      <c r="C38" s="4"/>
      <c r="D38" s="4"/>
      <c r="E38" s="4"/>
      <c r="F38" s="4"/>
      <c r="G38" s="4"/>
      <c r="H38" s="4"/>
      <c r="I38" s="4"/>
    </row>
    <row r="39" spans="2:9" x14ac:dyDescent="0.3">
      <c r="B39" s="4"/>
      <c r="C39" s="4"/>
      <c r="D39" s="4"/>
      <c r="E39" s="4"/>
      <c r="F39" s="4"/>
      <c r="G39" s="4"/>
      <c r="H39" s="43"/>
      <c r="I39" s="44"/>
    </row>
    <row r="40" spans="2:9" x14ac:dyDescent="0.3">
      <c r="H40" s="45"/>
      <c r="I40" s="46"/>
    </row>
    <row r="41" spans="2:9" ht="13.5" customHeight="1" x14ac:dyDescent="0.3">
      <c r="B41" s="48"/>
      <c r="C41" s="49"/>
      <c r="D41" s="49"/>
      <c r="H41" s="45"/>
      <c r="I41" s="46"/>
    </row>
    <row r="42" spans="2:9" x14ac:dyDescent="0.3">
      <c r="E42" s="1"/>
      <c r="F42" s="1"/>
      <c r="G42" s="1"/>
      <c r="H42" s="45"/>
      <c r="I42" s="46"/>
    </row>
    <row r="43" spans="2:9" x14ac:dyDescent="0.3">
      <c r="B43" s="57" t="s">
        <v>100</v>
      </c>
      <c r="E43" s="1"/>
      <c r="F43" s="1"/>
      <c r="G43" s="1"/>
      <c r="H43" s="50"/>
      <c r="I43" s="51"/>
    </row>
    <row r="44" spans="2:9" x14ac:dyDescent="0.3">
      <c r="B44" s="123" t="s">
        <v>101</v>
      </c>
      <c r="H44" s="4"/>
    </row>
    <row r="45" spans="2:9" x14ac:dyDescent="0.3">
      <c r="B45" s="1"/>
      <c r="H45" s="4"/>
    </row>
  </sheetData>
  <mergeCells count="5">
    <mergeCell ref="B5:B6"/>
    <mergeCell ref="D5:D6"/>
    <mergeCell ref="F5:H5"/>
    <mergeCell ref="B26:H26"/>
    <mergeCell ref="B34:H34"/>
  </mergeCells>
  <pageMargins left="1.2" right="0.75" top="0.75" bottom="1" header="0.118110236220472" footer="0.5"/>
  <pageSetup paperSize="9" scale="88" firstPageNumber="7" orientation="portrait" useFirstPageNumber="1" r:id="rId1"/>
  <headerFoot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0"/>
  <sheetViews>
    <sheetView view="pageBreakPreview" topLeftCell="A25" zoomScale="97" zoomScaleNormal="100" zoomScaleSheetLayoutView="115" workbookViewId="0">
      <selection activeCell="D36" sqref="D36"/>
    </sheetView>
  </sheetViews>
  <sheetFormatPr defaultColWidth="9" defaultRowHeight="15.6" x14ac:dyDescent="0.3"/>
  <cols>
    <col min="1" max="1" width="1.296875" style="8" customWidth="1"/>
    <col min="2" max="2" width="53.09765625" style="8" customWidth="1"/>
    <col min="3" max="3" width="12.59765625" style="8" bestFit="1" customWidth="1"/>
    <col min="4" max="4" width="12.5" style="8" customWidth="1"/>
    <col min="5" max="5" width="12.296875" style="8" customWidth="1"/>
    <col min="6" max="6" width="13" style="8" customWidth="1"/>
    <col min="7" max="7" width="14.5" style="8" customWidth="1"/>
    <col min="8" max="8" width="0.5" style="8" customWidth="1"/>
    <col min="9" max="9" width="9" style="8"/>
    <col min="10" max="10" width="12.296875" style="8" bestFit="1" customWidth="1"/>
    <col min="11" max="256" width="9" style="8"/>
    <col min="257" max="257" width="1.296875" style="8" customWidth="1"/>
    <col min="258" max="258" width="53.09765625" style="8" customWidth="1"/>
    <col min="259" max="259" width="12.59765625" style="8" bestFit="1" customWidth="1"/>
    <col min="260" max="260" width="12.5" style="8" customWidth="1"/>
    <col min="261" max="261" width="12.296875" style="8" customWidth="1"/>
    <col min="262" max="262" width="13" style="8" customWidth="1"/>
    <col min="263" max="263" width="14.5" style="8" customWidth="1"/>
    <col min="264" max="264" width="0.5" style="8" customWidth="1"/>
    <col min="265" max="265" width="9" style="8"/>
    <col min="266" max="266" width="12.296875" style="8" bestFit="1" customWidth="1"/>
    <col min="267" max="512" width="9" style="8"/>
    <col min="513" max="513" width="1.296875" style="8" customWidth="1"/>
    <col min="514" max="514" width="53.09765625" style="8" customWidth="1"/>
    <col min="515" max="515" width="12.59765625" style="8" bestFit="1" customWidth="1"/>
    <col min="516" max="516" width="12.5" style="8" customWidth="1"/>
    <col min="517" max="517" width="12.296875" style="8" customWidth="1"/>
    <col min="518" max="518" width="13" style="8" customWidth="1"/>
    <col min="519" max="519" width="14.5" style="8" customWidth="1"/>
    <col min="520" max="520" width="0.5" style="8" customWidth="1"/>
    <col min="521" max="521" width="9" style="8"/>
    <col min="522" max="522" width="12.296875" style="8" bestFit="1" customWidth="1"/>
    <col min="523" max="768" width="9" style="8"/>
    <col min="769" max="769" width="1.296875" style="8" customWidth="1"/>
    <col min="770" max="770" width="53.09765625" style="8" customWidth="1"/>
    <col min="771" max="771" width="12.59765625" style="8" bestFit="1" customWidth="1"/>
    <col min="772" max="772" width="12.5" style="8" customWidth="1"/>
    <col min="773" max="773" width="12.296875" style="8" customWidth="1"/>
    <col min="774" max="774" width="13" style="8" customWidth="1"/>
    <col min="775" max="775" width="14.5" style="8" customWidth="1"/>
    <col min="776" max="776" width="0.5" style="8" customWidth="1"/>
    <col min="777" max="777" width="9" style="8"/>
    <col min="778" max="778" width="12.296875" style="8" bestFit="1" customWidth="1"/>
    <col min="779" max="1024" width="9" style="8"/>
    <col min="1025" max="1025" width="1.296875" style="8" customWidth="1"/>
    <col min="1026" max="1026" width="53.09765625" style="8" customWidth="1"/>
    <col min="1027" max="1027" width="12.59765625" style="8" bestFit="1" customWidth="1"/>
    <col min="1028" max="1028" width="12.5" style="8" customWidth="1"/>
    <col min="1029" max="1029" width="12.296875" style="8" customWidth="1"/>
    <col min="1030" max="1030" width="13" style="8" customWidth="1"/>
    <col min="1031" max="1031" width="14.5" style="8" customWidth="1"/>
    <col min="1032" max="1032" width="0.5" style="8" customWidth="1"/>
    <col min="1033" max="1033" width="9" style="8"/>
    <col min="1034" max="1034" width="12.296875" style="8" bestFit="1" customWidth="1"/>
    <col min="1035" max="1280" width="9" style="8"/>
    <col min="1281" max="1281" width="1.296875" style="8" customWidth="1"/>
    <col min="1282" max="1282" width="53.09765625" style="8" customWidth="1"/>
    <col min="1283" max="1283" width="12.59765625" style="8" bestFit="1" customWidth="1"/>
    <col min="1284" max="1284" width="12.5" style="8" customWidth="1"/>
    <col min="1285" max="1285" width="12.296875" style="8" customWidth="1"/>
    <col min="1286" max="1286" width="13" style="8" customWidth="1"/>
    <col min="1287" max="1287" width="14.5" style="8" customWidth="1"/>
    <col min="1288" max="1288" width="0.5" style="8" customWidth="1"/>
    <col min="1289" max="1289" width="9" style="8"/>
    <col min="1290" max="1290" width="12.296875" style="8" bestFit="1" customWidth="1"/>
    <col min="1291" max="1536" width="9" style="8"/>
    <col min="1537" max="1537" width="1.296875" style="8" customWidth="1"/>
    <col min="1538" max="1538" width="53.09765625" style="8" customWidth="1"/>
    <col min="1539" max="1539" width="12.59765625" style="8" bestFit="1" customWidth="1"/>
    <col min="1540" max="1540" width="12.5" style="8" customWidth="1"/>
    <col min="1541" max="1541" width="12.296875" style="8" customWidth="1"/>
    <col min="1542" max="1542" width="13" style="8" customWidth="1"/>
    <col min="1543" max="1543" width="14.5" style="8" customWidth="1"/>
    <col min="1544" max="1544" width="0.5" style="8" customWidth="1"/>
    <col min="1545" max="1545" width="9" style="8"/>
    <col min="1546" max="1546" width="12.296875" style="8" bestFit="1" customWidth="1"/>
    <col min="1547" max="1792" width="9" style="8"/>
    <col min="1793" max="1793" width="1.296875" style="8" customWidth="1"/>
    <col min="1794" max="1794" width="53.09765625" style="8" customWidth="1"/>
    <col min="1795" max="1795" width="12.59765625" style="8" bestFit="1" customWidth="1"/>
    <col min="1796" max="1796" width="12.5" style="8" customWidth="1"/>
    <col min="1797" max="1797" width="12.296875" style="8" customWidth="1"/>
    <col min="1798" max="1798" width="13" style="8" customWidth="1"/>
    <col min="1799" max="1799" width="14.5" style="8" customWidth="1"/>
    <col min="1800" max="1800" width="0.5" style="8" customWidth="1"/>
    <col min="1801" max="1801" width="9" style="8"/>
    <col min="1802" max="1802" width="12.296875" style="8" bestFit="1" customWidth="1"/>
    <col min="1803" max="2048" width="9" style="8"/>
    <col min="2049" max="2049" width="1.296875" style="8" customWidth="1"/>
    <col min="2050" max="2050" width="53.09765625" style="8" customWidth="1"/>
    <col min="2051" max="2051" width="12.59765625" style="8" bestFit="1" customWidth="1"/>
    <col min="2052" max="2052" width="12.5" style="8" customWidth="1"/>
    <col min="2053" max="2053" width="12.296875" style="8" customWidth="1"/>
    <col min="2054" max="2054" width="13" style="8" customWidth="1"/>
    <col min="2055" max="2055" width="14.5" style="8" customWidth="1"/>
    <col min="2056" max="2056" width="0.5" style="8" customWidth="1"/>
    <col min="2057" max="2057" width="9" style="8"/>
    <col min="2058" max="2058" width="12.296875" style="8" bestFit="1" customWidth="1"/>
    <col min="2059" max="2304" width="9" style="8"/>
    <col min="2305" max="2305" width="1.296875" style="8" customWidth="1"/>
    <col min="2306" max="2306" width="53.09765625" style="8" customWidth="1"/>
    <col min="2307" max="2307" width="12.59765625" style="8" bestFit="1" customWidth="1"/>
    <col min="2308" max="2308" width="12.5" style="8" customWidth="1"/>
    <col min="2309" max="2309" width="12.296875" style="8" customWidth="1"/>
    <col min="2310" max="2310" width="13" style="8" customWidth="1"/>
    <col min="2311" max="2311" width="14.5" style="8" customWidth="1"/>
    <col min="2312" max="2312" width="0.5" style="8" customWidth="1"/>
    <col min="2313" max="2313" width="9" style="8"/>
    <col min="2314" max="2314" width="12.296875" style="8" bestFit="1" customWidth="1"/>
    <col min="2315" max="2560" width="9" style="8"/>
    <col min="2561" max="2561" width="1.296875" style="8" customWidth="1"/>
    <col min="2562" max="2562" width="53.09765625" style="8" customWidth="1"/>
    <col min="2563" max="2563" width="12.59765625" style="8" bestFit="1" customWidth="1"/>
    <col min="2564" max="2564" width="12.5" style="8" customWidth="1"/>
    <col min="2565" max="2565" width="12.296875" style="8" customWidth="1"/>
    <col min="2566" max="2566" width="13" style="8" customWidth="1"/>
    <col min="2567" max="2567" width="14.5" style="8" customWidth="1"/>
    <col min="2568" max="2568" width="0.5" style="8" customWidth="1"/>
    <col min="2569" max="2569" width="9" style="8"/>
    <col min="2570" max="2570" width="12.296875" style="8" bestFit="1" customWidth="1"/>
    <col min="2571" max="2816" width="9" style="8"/>
    <col min="2817" max="2817" width="1.296875" style="8" customWidth="1"/>
    <col min="2818" max="2818" width="53.09765625" style="8" customWidth="1"/>
    <col min="2819" max="2819" width="12.59765625" style="8" bestFit="1" customWidth="1"/>
    <col min="2820" max="2820" width="12.5" style="8" customWidth="1"/>
    <col min="2821" max="2821" width="12.296875" style="8" customWidth="1"/>
    <col min="2822" max="2822" width="13" style="8" customWidth="1"/>
    <col min="2823" max="2823" width="14.5" style="8" customWidth="1"/>
    <col min="2824" max="2824" width="0.5" style="8" customWidth="1"/>
    <col min="2825" max="2825" width="9" style="8"/>
    <col min="2826" max="2826" width="12.296875" style="8" bestFit="1" customWidth="1"/>
    <col min="2827" max="3072" width="9" style="8"/>
    <col min="3073" max="3073" width="1.296875" style="8" customWidth="1"/>
    <col min="3074" max="3074" width="53.09765625" style="8" customWidth="1"/>
    <col min="3075" max="3075" width="12.59765625" style="8" bestFit="1" customWidth="1"/>
    <col min="3076" max="3076" width="12.5" style="8" customWidth="1"/>
    <col min="3077" max="3077" width="12.296875" style="8" customWidth="1"/>
    <col min="3078" max="3078" width="13" style="8" customWidth="1"/>
    <col min="3079" max="3079" width="14.5" style="8" customWidth="1"/>
    <col min="3080" max="3080" width="0.5" style="8" customWidth="1"/>
    <col min="3081" max="3081" width="9" style="8"/>
    <col min="3082" max="3082" width="12.296875" style="8" bestFit="1" customWidth="1"/>
    <col min="3083" max="3328" width="9" style="8"/>
    <col min="3329" max="3329" width="1.296875" style="8" customWidth="1"/>
    <col min="3330" max="3330" width="53.09765625" style="8" customWidth="1"/>
    <col min="3331" max="3331" width="12.59765625" style="8" bestFit="1" customWidth="1"/>
    <col min="3332" max="3332" width="12.5" style="8" customWidth="1"/>
    <col min="3333" max="3333" width="12.296875" style="8" customWidth="1"/>
    <col min="3334" max="3334" width="13" style="8" customWidth="1"/>
    <col min="3335" max="3335" width="14.5" style="8" customWidth="1"/>
    <col min="3336" max="3336" width="0.5" style="8" customWidth="1"/>
    <col min="3337" max="3337" width="9" style="8"/>
    <col min="3338" max="3338" width="12.296875" style="8" bestFit="1" customWidth="1"/>
    <col min="3339" max="3584" width="9" style="8"/>
    <col min="3585" max="3585" width="1.296875" style="8" customWidth="1"/>
    <col min="3586" max="3586" width="53.09765625" style="8" customWidth="1"/>
    <col min="3587" max="3587" width="12.59765625" style="8" bestFit="1" customWidth="1"/>
    <col min="3588" max="3588" width="12.5" style="8" customWidth="1"/>
    <col min="3589" max="3589" width="12.296875" style="8" customWidth="1"/>
    <col min="3590" max="3590" width="13" style="8" customWidth="1"/>
    <col min="3591" max="3591" width="14.5" style="8" customWidth="1"/>
    <col min="3592" max="3592" width="0.5" style="8" customWidth="1"/>
    <col min="3593" max="3593" width="9" style="8"/>
    <col min="3594" max="3594" width="12.296875" style="8" bestFit="1" customWidth="1"/>
    <col min="3595" max="3840" width="9" style="8"/>
    <col min="3841" max="3841" width="1.296875" style="8" customWidth="1"/>
    <col min="3842" max="3842" width="53.09765625" style="8" customWidth="1"/>
    <col min="3843" max="3843" width="12.59765625" style="8" bestFit="1" customWidth="1"/>
    <col min="3844" max="3844" width="12.5" style="8" customWidth="1"/>
    <col min="3845" max="3845" width="12.296875" style="8" customWidth="1"/>
    <col min="3846" max="3846" width="13" style="8" customWidth="1"/>
    <col min="3847" max="3847" width="14.5" style="8" customWidth="1"/>
    <col min="3848" max="3848" width="0.5" style="8" customWidth="1"/>
    <col min="3849" max="3849" width="9" style="8"/>
    <col min="3850" max="3850" width="12.296875" style="8" bestFit="1" customWidth="1"/>
    <col min="3851" max="4096" width="9" style="8"/>
    <col min="4097" max="4097" width="1.296875" style="8" customWidth="1"/>
    <col min="4098" max="4098" width="53.09765625" style="8" customWidth="1"/>
    <col min="4099" max="4099" width="12.59765625" style="8" bestFit="1" customWidth="1"/>
    <col min="4100" max="4100" width="12.5" style="8" customWidth="1"/>
    <col min="4101" max="4101" width="12.296875" style="8" customWidth="1"/>
    <col min="4102" max="4102" width="13" style="8" customWidth="1"/>
    <col min="4103" max="4103" width="14.5" style="8" customWidth="1"/>
    <col min="4104" max="4104" width="0.5" style="8" customWidth="1"/>
    <col min="4105" max="4105" width="9" style="8"/>
    <col min="4106" max="4106" width="12.296875" style="8" bestFit="1" customWidth="1"/>
    <col min="4107" max="4352" width="9" style="8"/>
    <col min="4353" max="4353" width="1.296875" style="8" customWidth="1"/>
    <col min="4354" max="4354" width="53.09765625" style="8" customWidth="1"/>
    <col min="4355" max="4355" width="12.59765625" style="8" bestFit="1" customWidth="1"/>
    <col min="4356" max="4356" width="12.5" style="8" customWidth="1"/>
    <col min="4357" max="4357" width="12.296875" style="8" customWidth="1"/>
    <col min="4358" max="4358" width="13" style="8" customWidth="1"/>
    <col min="4359" max="4359" width="14.5" style="8" customWidth="1"/>
    <col min="4360" max="4360" width="0.5" style="8" customWidth="1"/>
    <col min="4361" max="4361" width="9" style="8"/>
    <col min="4362" max="4362" width="12.296875" style="8" bestFit="1" customWidth="1"/>
    <col min="4363" max="4608" width="9" style="8"/>
    <col min="4609" max="4609" width="1.296875" style="8" customWidth="1"/>
    <col min="4610" max="4610" width="53.09765625" style="8" customWidth="1"/>
    <col min="4611" max="4611" width="12.59765625" style="8" bestFit="1" customWidth="1"/>
    <col min="4612" max="4612" width="12.5" style="8" customWidth="1"/>
    <col min="4613" max="4613" width="12.296875" style="8" customWidth="1"/>
    <col min="4614" max="4614" width="13" style="8" customWidth="1"/>
    <col min="4615" max="4615" width="14.5" style="8" customWidth="1"/>
    <col min="4616" max="4616" width="0.5" style="8" customWidth="1"/>
    <col min="4617" max="4617" width="9" style="8"/>
    <col min="4618" max="4618" width="12.296875" style="8" bestFit="1" customWidth="1"/>
    <col min="4619" max="4864" width="9" style="8"/>
    <col min="4865" max="4865" width="1.296875" style="8" customWidth="1"/>
    <col min="4866" max="4866" width="53.09765625" style="8" customWidth="1"/>
    <col min="4867" max="4867" width="12.59765625" style="8" bestFit="1" customWidth="1"/>
    <col min="4868" max="4868" width="12.5" style="8" customWidth="1"/>
    <col min="4869" max="4869" width="12.296875" style="8" customWidth="1"/>
    <col min="4870" max="4870" width="13" style="8" customWidth="1"/>
    <col min="4871" max="4871" width="14.5" style="8" customWidth="1"/>
    <col min="4872" max="4872" width="0.5" style="8" customWidth="1"/>
    <col min="4873" max="4873" width="9" style="8"/>
    <col min="4874" max="4874" width="12.296875" style="8" bestFit="1" customWidth="1"/>
    <col min="4875" max="5120" width="9" style="8"/>
    <col min="5121" max="5121" width="1.296875" style="8" customWidth="1"/>
    <col min="5122" max="5122" width="53.09765625" style="8" customWidth="1"/>
    <col min="5123" max="5123" width="12.59765625" style="8" bestFit="1" customWidth="1"/>
    <col min="5124" max="5124" width="12.5" style="8" customWidth="1"/>
    <col min="5125" max="5125" width="12.296875" style="8" customWidth="1"/>
    <col min="5126" max="5126" width="13" style="8" customWidth="1"/>
    <col min="5127" max="5127" width="14.5" style="8" customWidth="1"/>
    <col min="5128" max="5128" width="0.5" style="8" customWidth="1"/>
    <col min="5129" max="5129" width="9" style="8"/>
    <col min="5130" max="5130" width="12.296875" style="8" bestFit="1" customWidth="1"/>
    <col min="5131" max="5376" width="9" style="8"/>
    <col min="5377" max="5377" width="1.296875" style="8" customWidth="1"/>
    <col min="5378" max="5378" width="53.09765625" style="8" customWidth="1"/>
    <col min="5379" max="5379" width="12.59765625" style="8" bestFit="1" customWidth="1"/>
    <col min="5380" max="5380" width="12.5" style="8" customWidth="1"/>
    <col min="5381" max="5381" width="12.296875" style="8" customWidth="1"/>
    <col min="5382" max="5382" width="13" style="8" customWidth="1"/>
    <col min="5383" max="5383" width="14.5" style="8" customWidth="1"/>
    <col min="5384" max="5384" width="0.5" style="8" customWidth="1"/>
    <col min="5385" max="5385" width="9" style="8"/>
    <col min="5386" max="5386" width="12.296875" style="8" bestFit="1" customWidth="1"/>
    <col min="5387" max="5632" width="9" style="8"/>
    <col min="5633" max="5633" width="1.296875" style="8" customWidth="1"/>
    <col min="5634" max="5634" width="53.09765625" style="8" customWidth="1"/>
    <col min="5635" max="5635" width="12.59765625" style="8" bestFit="1" customWidth="1"/>
    <col min="5636" max="5636" width="12.5" style="8" customWidth="1"/>
    <col min="5637" max="5637" width="12.296875" style="8" customWidth="1"/>
    <col min="5638" max="5638" width="13" style="8" customWidth="1"/>
    <col min="5639" max="5639" width="14.5" style="8" customWidth="1"/>
    <col min="5640" max="5640" width="0.5" style="8" customWidth="1"/>
    <col min="5641" max="5641" width="9" style="8"/>
    <col min="5642" max="5642" width="12.296875" style="8" bestFit="1" customWidth="1"/>
    <col min="5643" max="5888" width="9" style="8"/>
    <col min="5889" max="5889" width="1.296875" style="8" customWidth="1"/>
    <col min="5890" max="5890" width="53.09765625" style="8" customWidth="1"/>
    <col min="5891" max="5891" width="12.59765625" style="8" bestFit="1" customWidth="1"/>
    <col min="5892" max="5892" width="12.5" style="8" customWidth="1"/>
    <col min="5893" max="5893" width="12.296875" style="8" customWidth="1"/>
    <col min="5894" max="5894" width="13" style="8" customWidth="1"/>
    <col min="5895" max="5895" width="14.5" style="8" customWidth="1"/>
    <col min="5896" max="5896" width="0.5" style="8" customWidth="1"/>
    <col min="5897" max="5897" width="9" style="8"/>
    <col min="5898" max="5898" width="12.296875" style="8" bestFit="1" customWidth="1"/>
    <col min="5899" max="6144" width="9" style="8"/>
    <col min="6145" max="6145" width="1.296875" style="8" customWidth="1"/>
    <col min="6146" max="6146" width="53.09765625" style="8" customWidth="1"/>
    <col min="6147" max="6147" width="12.59765625" style="8" bestFit="1" customWidth="1"/>
    <col min="6148" max="6148" width="12.5" style="8" customWidth="1"/>
    <col min="6149" max="6149" width="12.296875" style="8" customWidth="1"/>
    <col min="6150" max="6150" width="13" style="8" customWidth="1"/>
    <col min="6151" max="6151" width="14.5" style="8" customWidth="1"/>
    <col min="6152" max="6152" width="0.5" style="8" customWidth="1"/>
    <col min="6153" max="6153" width="9" style="8"/>
    <col min="6154" max="6154" width="12.296875" style="8" bestFit="1" customWidth="1"/>
    <col min="6155" max="6400" width="9" style="8"/>
    <col min="6401" max="6401" width="1.296875" style="8" customWidth="1"/>
    <col min="6402" max="6402" width="53.09765625" style="8" customWidth="1"/>
    <col min="6403" max="6403" width="12.59765625" style="8" bestFit="1" customWidth="1"/>
    <col min="6404" max="6404" width="12.5" style="8" customWidth="1"/>
    <col min="6405" max="6405" width="12.296875" style="8" customWidth="1"/>
    <col min="6406" max="6406" width="13" style="8" customWidth="1"/>
    <col min="6407" max="6407" width="14.5" style="8" customWidth="1"/>
    <col min="6408" max="6408" width="0.5" style="8" customWidth="1"/>
    <col min="6409" max="6409" width="9" style="8"/>
    <col min="6410" max="6410" width="12.296875" style="8" bestFit="1" customWidth="1"/>
    <col min="6411" max="6656" width="9" style="8"/>
    <col min="6657" max="6657" width="1.296875" style="8" customWidth="1"/>
    <col min="6658" max="6658" width="53.09765625" style="8" customWidth="1"/>
    <col min="6659" max="6659" width="12.59765625" style="8" bestFit="1" customWidth="1"/>
    <col min="6660" max="6660" width="12.5" style="8" customWidth="1"/>
    <col min="6661" max="6661" width="12.296875" style="8" customWidth="1"/>
    <col min="6662" max="6662" width="13" style="8" customWidth="1"/>
    <col min="6663" max="6663" width="14.5" style="8" customWidth="1"/>
    <col min="6664" max="6664" width="0.5" style="8" customWidth="1"/>
    <col min="6665" max="6665" width="9" style="8"/>
    <col min="6666" max="6666" width="12.296875" style="8" bestFit="1" customWidth="1"/>
    <col min="6667" max="6912" width="9" style="8"/>
    <col min="6913" max="6913" width="1.296875" style="8" customWidth="1"/>
    <col min="6914" max="6914" width="53.09765625" style="8" customWidth="1"/>
    <col min="6915" max="6915" width="12.59765625" style="8" bestFit="1" customWidth="1"/>
    <col min="6916" max="6916" width="12.5" style="8" customWidth="1"/>
    <col min="6917" max="6917" width="12.296875" style="8" customWidth="1"/>
    <col min="6918" max="6918" width="13" style="8" customWidth="1"/>
    <col min="6919" max="6919" width="14.5" style="8" customWidth="1"/>
    <col min="6920" max="6920" width="0.5" style="8" customWidth="1"/>
    <col min="6921" max="6921" width="9" style="8"/>
    <col min="6922" max="6922" width="12.296875" style="8" bestFit="1" customWidth="1"/>
    <col min="6923" max="7168" width="9" style="8"/>
    <col min="7169" max="7169" width="1.296875" style="8" customWidth="1"/>
    <col min="7170" max="7170" width="53.09765625" style="8" customWidth="1"/>
    <col min="7171" max="7171" width="12.59765625" style="8" bestFit="1" customWidth="1"/>
    <col min="7172" max="7172" width="12.5" style="8" customWidth="1"/>
    <col min="7173" max="7173" width="12.296875" style="8" customWidth="1"/>
    <col min="7174" max="7174" width="13" style="8" customWidth="1"/>
    <col min="7175" max="7175" width="14.5" style="8" customWidth="1"/>
    <col min="7176" max="7176" width="0.5" style="8" customWidth="1"/>
    <col min="7177" max="7177" width="9" style="8"/>
    <col min="7178" max="7178" width="12.296875" style="8" bestFit="1" customWidth="1"/>
    <col min="7179" max="7424" width="9" style="8"/>
    <col min="7425" max="7425" width="1.296875" style="8" customWidth="1"/>
    <col min="7426" max="7426" width="53.09765625" style="8" customWidth="1"/>
    <col min="7427" max="7427" width="12.59765625" style="8" bestFit="1" customWidth="1"/>
    <col min="7428" max="7428" width="12.5" style="8" customWidth="1"/>
    <col min="7429" max="7429" width="12.296875" style="8" customWidth="1"/>
    <col min="7430" max="7430" width="13" style="8" customWidth="1"/>
    <col min="7431" max="7431" width="14.5" style="8" customWidth="1"/>
    <col min="7432" max="7432" width="0.5" style="8" customWidth="1"/>
    <col min="7433" max="7433" width="9" style="8"/>
    <col min="7434" max="7434" width="12.296875" style="8" bestFit="1" customWidth="1"/>
    <col min="7435" max="7680" width="9" style="8"/>
    <col min="7681" max="7681" width="1.296875" style="8" customWidth="1"/>
    <col min="7682" max="7682" width="53.09765625" style="8" customWidth="1"/>
    <col min="7683" max="7683" width="12.59765625" style="8" bestFit="1" customWidth="1"/>
    <col min="7684" max="7684" width="12.5" style="8" customWidth="1"/>
    <col min="7685" max="7685" width="12.296875" style="8" customWidth="1"/>
    <col min="7686" max="7686" width="13" style="8" customWidth="1"/>
    <col min="7687" max="7687" width="14.5" style="8" customWidth="1"/>
    <col min="7688" max="7688" width="0.5" style="8" customWidth="1"/>
    <col min="7689" max="7689" width="9" style="8"/>
    <col min="7690" max="7690" width="12.296875" style="8" bestFit="1" customWidth="1"/>
    <col min="7691" max="7936" width="9" style="8"/>
    <col min="7937" max="7937" width="1.296875" style="8" customWidth="1"/>
    <col min="7938" max="7938" width="53.09765625" style="8" customWidth="1"/>
    <col min="7939" max="7939" width="12.59765625" style="8" bestFit="1" customWidth="1"/>
    <col min="7940" max="7940" width="12.5" style="8" customWidth="1"/>
    <col min="7941" max="7941" width="12.296875" style="8" customWidth="1"/>
    <col min="7942" max="7942" width="13" style="8" customWidth="1"/>
    <col min="7943" max="7943" width="14.5" style="8" customWidth="1"/>
    <col min="7944" max="7944" width="0.5" style="8" customWidth="1"/>
    <col min="7945" max="7945" width="9" style="8"/>
    <col min="7946" max="7946" width="12.296875" style="8" bestFit="1" customWidth="1"/>
    <col min="7947" max="8192" width="9" style="8"/>
    <col min="8193" max="8193" width="1.296875" style="8" customWidth="1"/>
    <col min="8194" max="8194" width="53.09765625" style="8" customWidth="1"/>
    <col min="8195" max="8195" width="12.59765625" style="8" bestFit="1" customWidth="1"/>
    <col min="8196" max="8196" width="12.5" style="8" customWidth="1"/>
    <col min="8197" max="8197" width="12.296875" style="8" customWidth="1"/>
    <col min="8198" max="8198" width="13" style="8" customWidth="1"/>
    <col min="8199" max="8199" width="14.5" style="8" customWidth="1"/>
    <col min="8200" max="8200" width="0.5" style="8" customWidth="1"/>
    <col min="8201" max="8201" width="9" style="8"/>
    <col min="8202" max="8202" width="12.296875" style="8" bestFit="1" customWidth="1"/>
    <col min="8203" max="8448" width="9" style="8"/>
    <col min="8449" max="8449" width="1.296875" style="8" customWidth="1"/>
    <col min="8450" max="8450" width="53.09765625" style="8" customWidth="1"/>
    <col min="8451" max="8451" width="12.59765625" style="8" bestFit="1" customWidth="1"/>
    <col min="8452" max="8452" width="12.5" style="8" customWidth="1"/>
    <col min="8453" max="8453" width="12.296875" style="8" customWidth="1"/>
    <col min="8454" max="8454" width="13" style="8" customWidth="1"/>
    <col min="8455" max="8455" width="14.5" style="8" customWidth="1"/>
    <col min="8456" max="8456" width="0.5" style="8" customWidth="1"/>
    <col min="8457" max="8457" width="9" style="8"/>
    <col min="8458" max="8458" width="12.296875" style="8" bestFit="1" customWidth="1"/>
    <col min="8459" max="8704" width="9" style="8"/>
    <col min="8705" max="8705" width="1.296875" style="8" customWidth="1"/>
    <col min="8706" max="8706" width="53.09765625" style="8" customWidth="1"/>
    <col min="8707" max="8707" width="12.59765625" style="8" bestFit="1" customWidth="1"/>
    <col min="8708" max="8708" width="12.5" style="8" customWidth="1"/>
    <col min="8709" max="8709" width="12.296875" style="8" customWidth="1"/>
    <col min="8710" max="8710" width="13" style="8" customWidth="1"/>
    <col min="8711" max="8711" width="14.5" style="8" customWidth="1"/>
    <col min="8712" max="8712" width="0.5" style="8" customWidth="1"/>
    <col min="8713" max="8713" width="9" style="8"/>
    <col min="8714" max="8714" width="12.296875" style="8" bestFit="1" customWidth="1"/>
    <col min="8715" max="8960" width="9" style="8"/>
    <col min="8961" max="8961" width="1.296875" style="8" customWidth="1"/>
    <col min="8962" max="8962" width="53.09765625" style="8" customWidth="1"/>
    <col min="8963" max="8963" width="12.59765625" style="8" bestFit="1" customWidth="1"/>
    <col min="8964" max="8964" width="12.5" style="8" customWidth="1"/>
    <col min="8965" max="8965" width="12.296875" style="8" customWidth="1"/>
    <col min="8966" max="8966" width="13" style="8" customWidth="1"/>
    <col min="8967" max="8967" width="14.5" style="8" customWidth="1"/>
    <col min="8968" max="8968" width="0.5" style="8" customWidth="1"/>
    <col min="8969" max="8969" width="9" style="8"/>
    <col min="8970" max="8970" width="12.296875" style="8" bestFit="1" customWidth="1"/>
    <col min="8971" max="9216" width="9" style="8"/>
    <col min="9217" max="9217" width="1.296875" style="8" customWidth="1"/>
    <col min="9218" max="9218" width="53.09765625" style="8" customWidth="1"/>
    <col min="9219" max="9219" width="12.59765625" style="8" bestFit="1" customWidth="1"/>
    <col min="9220" max="9220" width="12.5" style="8" customWidth="1"/>
    <col min="9221" max="9221" width="12.296875" style="8" customWidth="1"/>
    <col min="9222" max="9222" width="13" style="8" customWidth="1"/>
    <col min="9223" max="9223" width="14.5" style="8" customWidth="1"/>
    <col min="9224" max="9224" width="0.5" style="8" customWidth="1"/>
    <col min="9225" max="9225" width="9" style="8"/>
    <col min="9226" max="9226" width="12.296875" style="8" bestFit="1" customWidth="1"/>
    <col min="9227" max="9472" width="9" style="8"/>
    <col min="9473" max="9473" width="1.296875" style="8" customWidth="1"/>
    <col min="9474" max="9474" width="53.09765625" style="8" customWidth="1"/>
    <col min="9475" max="9475" width="12.59765625" style="8" bestFit="1" customWidth="1"/>
    <col min="9476" max="9476" width="12.5" style="8" customWidth="1"/>
    <col min="9477" max="9477" width="12.296875" style="8" customWidth="1"/>
    <col min="9478" max="9478" width="13" style="8" customWidth="1"/>
    <col min="9479" max="9479" width="14.5" style="8" customWidth="1"/>
    <col min="9480" max="9480" width="0.5" style="8" customWidth="1"/>
    <col min="9481" max="9481" width="9" style="8"/>
    <col min="9482" max="9482" width="12.296875" style="8" bestFit="1" customWidth="1"/>
    <col min="9483" max="9728" width="9" style="8"/>
    <col min="9729" max="9729" width="1.296875" style="8" customWidth="1"/>
    <col min="9730" max="9730" width="53.09765625" style="8" customWidth="1"/>
    <col min="9731" max="9731" width="12.59765625" style="8" bestFit="1" customWidth="1"/>
    <col min="9732" max="9732" width="12.5" style="8" customWidth="1"/>
    <col min="9733" max="9733" width="12.296875" style="8" customWidth="1"/>
    <col min="9734" max="9734" width="13" style="8" customWidth="1"/>
    <col min="9735" max="9735" width="14.5" style="8" customWidth="1"/>
    <col min="9736" max="9736" width="0.5" style="8" customWidth="1"/>
    <col min="9737" max="9737" width="9" style="8"/>
    <col min="9738" max="9738" width="12.296875" style="8" bestFit="1" customWidth="1"/>
    <col min="9739" max="9984" width="9" style="8"/>
    <col min="9985" max="9985" width="1.296875" style="8" customWidth="1"/>
    <col min="9986" max="9986" width="53.09765625" style="8" customWidth="1"/>
    <col min="9987" max="9987" width="12.59765625" style="8" bestFit="1" customWidth="1"/>
    <col min="9988" max="9988" width="12.5" style="8" customWidth="1"/>
    <col min="9989" max="9989" width="12.296875" style="8" customWidth="1"/>
    <col min="9990" max="9990" width="13" style="8" customWidth="1"/>
    <col min="9991" max="9991" width="14.5" style="8" customWidth="1"/>
    <col min="9992" max="9992" width="0.5" style="8" customWidth="1"/>
    <col min="9993" max="9993" width="9" style="8"/>
    <col min="9994" max="9994" width="12.296875" style="8" bestFit="1" customWidth="1"/>
    <col min="9995" max="10240" width="9" style="8"/>
    <col min="10241" max="10241" width="1.296875" style="8" customWidth="1"/>
    <col min="10242" max="10242" width="53.09765625" style="8" customWidth="1"/>
    <col min="10243" max="10243" width="12.59765625" style="8" bestFit="1" customWidth="1"/>
    <col min="10244" max="10244" width="12.5" style="8" customWidth="1"/>
    <col min="10245" max="10245" width="12.296875" style="8" customWidth="1"/>
    <col min="10246" max="10246" width="13" style="8" customWidth="1"/>
    <col min="10247" max="10247" width="14.5" style="8" customWidth="1"/>
    <col min="10248" max="10248" width="0.5" style="8" customWidth="1"/>
    <col min="10249" max="10249" width="9" style="8"/>
    <col min="10250" max="10250" width="12.296875" style="8" bestFit="1" customWidth="1"/>
    <col min="10251" max="10496" width="9" style="8"/>
    <col min="10497" max="10497" width="1.296875" style="8" customWidth="1"/>
    <col min="10498" max="10498" width="53.09765625" style="8" customWidth="1"/>
    <col min="10499" max="10499" width="12.59765625" style="8" bestFit="1" customWidth="1"/>
    <col min="10500" max="10500" width="12.5" style="8" customWidth="1"/>
    <col min="10501" max="10501" width="12.296875" style="8" customWidth="1"/>
    <col min="10502" max="10502" width="13" style="8" customWidth="1"/>
    <col min="10503" max="10503" width="14.5" style="8" customWidth="1"/>
    <col min="10504" max="10504" width="0.5" style="8" customWidth="1"/>
    <col min="10505" max="10505" width="9" style="8"/>
    <col min="10506" max="10506" width="12.296875" style="8" bestFit="1" customWidth="1"/>
    <col min="10507" max="10752" width="9" style="8"/>
    <col min="10753" max="10753" width="1.296875" style="8" customWidth="1"/>
    <col min="10754" max="10754" width="53.09765625" style="8" customWidth="1"/>
    <col min="10755" max="10755" width="12.59765625" style="8" bestFit="1" customWidth="1"/>
    <col min="10756" max="10756" width="12.5" style="8" customWidth="1"/>
    <col min="10757" max="10757" width="12.296875" style="8" customWidth="1"/>
    <col min="10758" max="10758" width="13" style="8" customWidth="1"/>
    <col min="10759" max="10759" width="14.5" style="8" customWidth="1"/>
    <col min="10760" max="10760" width="0.5" style="8" customWidth="1"/>
    <col min="10761" max="10761" width="9" style="8"/>
    <col min="10762" max="10762" width="12.296875" style="8" bestFit="1" customWidth="1"/>
    <col min="10763" max="11008" width="9" style="8"/>
    <col min="11009" max="11009" width="1.296875" style="8" customWidth="1"/>
    <col min="11010" max="11010" width="53.09765625" style="8" customWidth="1"/>
    <col min="11011" max="11011" width="12.59765625" style="8" bestFit="1" customWidth="1"/>
    <col min="11012" max="11012" width="12.5" style="8" customWidth="1"/>
    <col min="11013" max="11013" width="12.296875" style="8" customWidth="1"/>
    <col min="11014" max="11014" width="13" style="8" customWidth="1"/>
    <col min="11015" max="11015" width="14.5" style="8" customWidth="1"/>
    <col min="11016" max="11016" width="0.5" style="8" customWidth="1"/>
    <col min="11017" max="11017" width="9" style="8"/>
    <col min="11018" max="11018" width="12.296875" style="8" bestFit="1" customWidth="1"/>
    <col min="11019" max="11264" width="9" style="8"/>
    <col min="11265" max="11265" width="1.296875" style="8" customWidth="1"/>
    <col min="11266" max="11266" width="53.09765625" style="8" customWidth="1"/>
    <col min="11267" max="11267" width="12.59765625" style="8" bestFit="1" customWidth="1"/>
    <col min="11268" max="11268" width="12.5" style="8" customWidth="1"/>
    <col min="11269" max="11269" width="12.296875" style="8" customWidth="1"/>
    <col min="11270" max="11270" width="13" style="8" customWidth="1"/>
    <col min="11271" max="11271" width="14.5" style="8" customWidth="1"/>
    <col min="11272" max="11272" width="0.5" style="8" customWidth="1"/>
    <col min="11273" max="11273" width="9" style="8"/>
    <col min="11274" max="11274" width="12.296875" style="8" bestFit="1" customWidth="1"/>
    <col min="11275" max="11520" width="9" style="8"/>
    <col min="11521" max="11521" width="1.296875" style="8" customWidth="1"/>
    <col min="11522" max="11522" width="53.09765625" style="8" customWidth="1"/>
    <col min="11523" max="11523" width="12.59765625" style="8" bestFit="1" customWidth="1"/>
    <col min="11524" max="11524" width="12.5" style="8" customWidth="1"/>
    <col min="11525" max="11525" width="12.296875" style="8" customWidth="1"/>
    <col min="11526" max="11526" width="13" style="8" customWidth="1"/>
    <col min="11527" max="11527" width="14.5" style="8" customWidth="1"/>
    <col min="11528" max="11528" width="0.5" style="8" customWidth="1"/>
    <col min="11529" max="11529" width="9" style="8"/>
    <col min="11530" max="11530" width="12.296875" style="8" bestFit="1" customWidth="1"/>
    <col min="11531" max="11776" width="9" style="8"/>
    <col min="11777" max="11777" width="1.296875" style="8" customWidth="1"/>
    <col min="11778" max="11778" width="53.09765625" style="8" customWidth="1"/>
    <col min="11779" max="11779" width="12.59765625" style="8" bestFit="1" customWidth="1"/>
    <col min="11780" max="11780" width="12.5" style="8" customWidth="1"/>
    <col min="11781" max="11781" width="12.296875" style="8" customWidth="1"/>
    <col min="11782" max="11782" width="13" style="8" customWidth="1"/>
    <col min="11783" max="11783" width="14.5" style="8" customWidth="1"/>
    <col min="11784" max="11784" width="0.5" style="8" customWidth="1"/>
    <col min="11785" max="11785" width="9" style="8"/>
    <col min="11786" max="11786" width="12.296875" style="8" bestFit="1" customWidth="1"/>
    <col min="11787" max="12032" width="9" style="8"/>
    <col min="12033" max="12033" width="1.296875" style="8" customWidth="1"/>
    <col min="12034" max="12034" width="53.09765625" style="8" customWidth="1"/>
    <col min="12035" max="12035" width="12.59765625" style="8" bestFit="1" customWidth="1"/>
    <col min="12036" max="12036" width="12.5" style="8" customWidth="1"/>
    <col min="12037" max="12037" width="12.296875" style="8" customWidth="1"/>
    <col min="12038" max="12038" width="13" style="8" customWidth="1"/>
    <col min="12039" max="12039" width="14.5" style="8" customWidth="1"/>
    <col min="12040" max="12040" width="0.5" style="8" customWidth="1"/>
    <col min="12041" max="12041" width="9" style="8"/>
    <col min="12042" max="12042" width="12.296875" style="8" bestFit="1" customWidth="1"/>
    <col min="12043" max="12288" width="9" style="8"/>
    <col min="12289" max="12289" width="1.296875" style="8" customWidth="1"/>
    <col min="12290" max="12290" width="53.09765625" style="8" customWidth="1"/>
    <col min="12291" max="12291" width="12.59765625" style="8" bestFit="1" customWidth="1"/>
    <col min="12292" max="12292" width="12.5" style="8" customWidth="1"/>
    <col min="12293" max="12293" width="12.296875" style="8" customWidth="1"/>
    <col min="12294" max="12294" width="13" style="8" customWidth="1"/>
    <col min="12295" max="12295" width="14.5" style="8" customWidth="1"/>
    <col min="12296" max="12296" width="0.5" style="8" customWidth="1"/>
    <col min="12297" max="12297" width="9" style="8"/>
    <col min="12298" max="12298" width="12.296875" style="8" bestFit="1" customWidth="1"/>
    <col min="12299" max="12544" width="9" style="8"/>
    <col min="12545" max="12545" width="1.296875" style="8" customWidth="1"/>
    <col min="12546" max="12546" width="53.09765625" style="8" customWidth="1"/>
    <col min="12547" max="12547" width="12.59765625" style="8" bestFit="1" customWidth="1"/>
    <col min="12548" max="12548" width="12.5" style="8" customWidth="1"/>
    <col min="12549" max="12549" width="12.296875" style="8" customWidth="1"/>
    <col min="12550" max="12550" width="13" style="8" customWidth="1"/>
    <col min="12551" max="12551" width="14.5" style="8" customWidth="1"/>
    <col min="12552" max="12552" width="0.5" style="8" customWidth="1"/>
    <col min="12553" max="12553" width="9" style="8"/>
    <col min="12554" max="12554" width="12.296875" style="8" bestFit="1" customWidth="1"/>
    <col min="12555" max="12800" width="9" style="8"/>
    <col min="12801" max="12801" width="1.296875" style="8" customWidth="1"/>
    <col min="12802" max="12802" width="53.09765625" style="8" customWidth="1"/>
    <col min="12803" max="12803" width="12.59765625" style="8" bestFit="1" customWidth="1"/>
    <col min="12804" max="12804" width="12.5" style="8" customWidth="1"/>
    <col min="12805" max="12805" width="12.296875" style="8" customWidth="1"/>
    <col min="12806" max="12806" width="13" style="8" customWidth="1"/>
    <col min="12807" max="12807" width="14.5" style="8" customWidth="1"/>
    <col min="12808" max="12808" width="0.5" style="8" customWidth="1"/>
    <col min="12809" max="12809" width="9" style="8"/>
    <col min="12810" max="12810" width="12.296875" style="8" bestFit="1" customWidth="1"/>
    <col min="12811" max="13056" width="9" style="8"/>
    <col min="13057" max="13057" width="1.296875" style="8" customWidth="1"/>
    <col min="13058" max="13058" width="53.09765625" style="8" customWidth="1"/>
    <col min="13059" max="13059" width="12.59765625" style="8" bestFit="1" customWidth="1"/>
    <col min="13060" max="13060" width="12.5" style="8" customWidth="1"/>
    <col min="13061" max="13061" width="12.296875" style="8" customWidth="1"/>
    <col min="13062" max="13062" width="13" style="8" customWidth="1"/>
    <col min="13063" max="13063" width="14.5" style="8" customWidth="1"/>
    <col min="13064" max="13064" width="0.5" style="8" customWidth="1"/>
    <col min="13065" max="13065" width="9" style="8"/>
    <col min="13066" max="13066" width="12.296875" style="8" bestFit="1" customWidth="1"/>
    <col min="13067" max="13312" width="9" style="8"/>
    <col min="13313" max="13313" width="1.296875" style="8" customWidth="1"/>
    <col min="13314" max="13314" width="53.09765625" style="8" customWidth="1"/>
    <col min="13315" max="13315" width="12.59765625" style="8" bestFit="1" customWidth="1"/>
    <col min="13316" max="13316" width="12.5" style="8" customWidth="1"/>
    <col min="13317" max="13317" width="12.296875" style="8" customWidth="1"/>
    <col min="13318" max="13318" width="13" style="8" customWidth="1"/>
    <col min="13319" max="13319" width="14.5" style="8" customWidth="1"/>
    <col min="13320" max="13320" width="0.5" style="8" customWidth="1"/>
    <col min="13321" max="13321" width="9" style="8"/>
    <col min="13322" max="13322" width="12.296875" style="8" bestFit="1" customWidth="1"/>
    <col min="13323" max="13568" width="9" style="8"/>
    <col min="13569" max="13569" width="1.296875" style="8" customWidth="1"/>
    <col min="13570" max="13570" width="53.09765625" style="8" customWidth="1"/>
    <col min="13571" max="13571" width="12.59765625" style="8" bestFit="1" customWidth="1"/>
    <col min="13572" max="13572" width="12.5" style="8" customWidth="1"/>
    <col min="13573" max="13573" width="12.296875" style="8" customWidth="1"/>
    <col min="13574" max="13574" width="13" style="8" customWidth="1"/>
    <col min="13575" max="13575" width="14.5" style="8" customWidth="1"/>
    <col min="13576" max="13576" width="0.5" style="8" customWidth="1"/>
    <col min="13577" max="13577" width="9" style="8"/>
    <col min="13578" max="13578" width="12.296875" style="8" bestFit="1" customWidth="1"/>
    <col min="13579" max="13824" width="9" style="8"/>
    <col min="13825" max="13825" width="1.296875" style="8" customWidth="1"/>
    <col min="13826" max="13826" width="53.09765625" style="8" customWidth="1"/>
    <col min="13827" max="13827" width="12.59765625" style="8" bestFit="1" customWidth="1"/>
    <col min="13828" max="13828" width="12.5" style="8" customWidth="1"/>
    <col min="13829" max="13829" width="12.296875" style="8" customWidth="1"/>
    <col min="13830" max="13830" width="13" style="8" customWidth="1"/>
    <col min="13831" max="13831" width="14.5" style="8" customWidth="1"/>
    <col min="13832" max="13832" width="0.5" style="8" customWidth="1"/>
    <col min="13833" max="13833" width="9" style="8"/>
    <col min="13834" max="13834" width="12.296875" style="8" bestFit="1" customWidth="1"/>
    <col min="13835" max="14080" width="9" style="8"/>
    <col min="14081" max="14081" width="1.296875" style="8" customWidth="1"/>
    <col min="14082" max="14082" width="53.09765625" style="8" customWidth="1"/>
    <col min="14083" max="14083" width="12.59765625" style="8" bestFit="1" customWidth="1"/>
    <col min="14084" max="14084" width="12.5" style="8" customWidth="1"/>
    <col min="14085" max="14085" width="12.296875" style="8" customWidth="1"/>
    <col min="14086" max="14086" width="13" style="8" customWidth="1"/>
    <col min="14087" max="14087" width="14.5" style="8" customWidth="1"/>
    <col min="14088" max="14088" width="0.5" style="8" customWidth="1"/>
    <col min="14089" max="14089" width="9" style="8"/>
    <col min="14090" max="14090" width="12.296875" style="8" bestFit="1" customWidth="1"/>
    <col min="14091" max="14336" width="9" style="8"/>
    <col min="14337" max="14337" width="1.296875" style="8" customWidth="1"/>
    <col min="14338" max="14338" width="53.09765625" style="8" customWidth="1"/>
    <col min="14339" max="14339" width="12.59765625" style="8" bestFit="1" customWidth="1"/>
    <col min="14340" max="14340" width="12.5" style="8" customWidth="1"/>
    <col min="14341" max="14341" width="12.296875" style="8" customWidth="1"/>
    <col min="14342" max="14342" width="13" style="8" customWidth="1"/>
    <col min="14343" max="14343" width="14.5" style="8" customWidth="1"/>
    <col min="14344" max="14344" width="0.5" style="8" customWidth="1"/>
    <col min="14345" max="14345" width="9" style="8"/>
    <col min="14346" max="14346" width="12.296875" style="8" bestFit="1" customWidth="1"/>
    <col min="14347" max="14592" width="9" style="8"/>
    <col min="14593" max="14593" width="1.296875" style="8" customWidth="1"/>
    <col min="14594" max="14594" width="53.09765625" style="8" customWidth="1"/>
    <col min="14595" max="14595" width="12.59765625" style="8" bestFit="1" customWidth="1"/>
    <col min="14596" max="14596" width="12.5" style="8" customWidth="1"/>
    <col min="14597" max="14597" width="12.296875" style="8" customWidth="1"/>
    <col min="14598" max="14598" width="13" style="8" customWidth="1"/>
    <col min="14599" max="14599" width="14.5" style="8" customWidth="1"/>
    <col min="14600" max="14600" width="0.5" style="8" customWidth="1"/>
    <col min="14601" max="14601" width="9" style="8"/>
    <col min="14602" max="14602" width="12.296875" style="8" bestFit="1" customWidth="1"/>
    <col min="14603" max="14848" width="9" style="8"/>
    <col min="14849" max="14849" width="1.296875" style="8" customWidth="1"/>
    <col min="14850" max="14850" width="53.09765625" style="8" customWidth="1"/>
    <col min="14851" max="14851" width="12.59765625" style="8" bestFit="1" customWidth="1"/>
    <col min="14852" max="14852" width="12.5" style="8" customWidth="1"/>
    <col min="14853" max="14853" width="12.296875" style="8" customWidth="1"/>
    <col min="14854" max="14854" width="13" style="8" customWidth="1"/>
    <col min="14855" max="14855" width="14.5" style="8" customWidth="1"/>
    <col min="14856" max="14856" width="0.5" style="8" customWidth="1"/>
    <col min="14857" max="14857" width="9" style="8"/>
    <col min="14858" max="14858" width="12.296875" style="8" bestFit="1" customWidth="1"/>
    <col min="14859" max="15104" width="9" style="8"/>
    <col min="15105" max="15105" width="1.296875" style="8" customWidth="1"/>
    <col min="15106" max="15106" width="53.09765625" style="8" customWidth="1"/>
    <col min="15107" max="15107" width="12.59765625" style="8" bestFit="1" customWidth="1"/>
    <col min="15108" max="15108" width="12.5" style="8" customWidth="1"/>
    <col min="15109" max="15109" width="12.296875" style="8" customWidth="1"/>
    <col min="15110" max="15110" width="13" style="8" customWidth="1"/>
    <col min="15111" max="15111" width="14.5" style="8" customWidth="1"/>
    <col min="15112" max="15112" width="0.5" style="8" customWidth="1"/>
    <col min="15113" max="15113" width="9" style="8"/>
    <col min="15114" max="15114" width="12.296875" style="8" bestFit="1" customWidth="1"/>
    <col min="15115" max="15360" width="9" style="8"/>
    <col min="15361" max="15361" width="1.296875" style="8" customWidth="1"/>
    <col min="15362" max="15362" width="53.09765625" style="8" customWidth="1"/>
    <col min="15363" max="15363" width="12.59765625" style="8" bestFit="1" customWidth="1"/>
    <col min="15364" max="15364" width="12.5" style="8" customWidth="1"/>
    <col min="15365" max="15365" width="12.296875" style="8" customWidth="1"/>
    <col min="15366" max="15366" width="13" style="8" customWidth="1"/>
    <col min="15367" max="15367" width="14.5" style="8" customWidth="1"/>
    <col min="15368" max="15368" width="0.5" style="8" customWidth="1"/>
    <col min="15369" max="15369" width="9" style="8"/>
    <col min="15370" max="15370" width="12.296875" style="8" bestFit="1" customWidth="1"/>
    <col min="15371" max="15616" width="9" style="8"/>
    <col min="15617" max="15617" width="1.296875" style="8" customWidth="1"/>
    <col min="15618" max="15618" width="53.09765625" style="8" customWidth="1"/>
    <col min="15619" max="15619" width="12.59765625" style="8" bestFit="1" customWidth="1"/>
    <col min="15620" max="15620" width="12.5" style="8" customWidth="1"/>
    <col min="15621" max="15621" width="12.296875" style="8" customWidth="1"/>
    <col min="15622" max="15622" width="13" style="8" customWidth="1"/>
    <col min="15623" max="15623" width="14.5" style="8" customWidth="1"/>
    <col min="15624" max="15624" width="0.5" style="8" customWidth="1"/>
    <col min="15625" max="15625" width="9" style="8"/>
    <col min="15626" max="15626" width="12.296875" style="8" bestFit="1" customWidth="1"/>
    <col min="15627" max="15872" width="9" style="8"/>
    <col min="15873" max="15873" width="1.296875" style="8" customWidth="1"/>
    <col min="15874" max="15874" width="53.09765625" style="8" customWidth="1"/>
    <col min="15875" max="15875" width="12.59765625" style="8" bestFit="1" customWidth="1"/>
    <col min="15876" max="15876" width="12.5" style="8" customWidth="1"/>
    <col min="15877" max="15877" width="12.296875" style="8" customWidth="1"/>
    <col min="15878" max="15878" width="13" style="8" customWidth="1"/>
    <col min="15879" max="15879" width="14.5" style="8" customWidth="1"/>
    <col min="15880" max="15880" width="0.5" style="8" customWidth="1"/>
    <col min="15881" max="15881" width="9" style="8"/>
    <col min="15882" max="15882" width="12.296875" style="8" bestFit="1" customWidth="1"/>
    <col min="15883" max="16128" width="9" style="8"/>
    <col min="16129" max="16129" width="1.296875" style="8" customWidth="1"/>
    <col min="16130" max="16130" width="53.09765625" style="8" customWidth="1"/>
    <col min="16131" max="16131" width="12.59765625" style="8" bestFit="1" customWidth="1"/>
    <col min="16132" max="16132" width="12.5" style="8" customWidth="1"/>
    <col min="16133" max="16133" width="12.296875" style="8" customWidth="1"/>
    <col min="16134" max="16134" width="13" style="8" customWidth="1"/>
    <col min="16135" max="16135" width="14.5" style="8" customWidth="1"/>
    <col min="16136" max="16136" width="0.5" style="8" customWidth="1"/>
    <col min="16137" max="16137" width="9" style="8"/>
    <col min="16138" max="16138" width="12.296875" style="8" bestFit="1" customWidth="1"/>
    <col min="16139" max="16384" width="9" style="8"/>
  </cols>
  <sheetData>
    <row r="1" spans="2:8" ht="18" customHeight="1" x14ac:dyDescent="0.3">
      <c r="B1" s="150" t="s">
        <v>56</v>
      </c>
      <c r="C1" s="150"/>
      <c r="D1" s="150"/>
      <c r="E1" s="150"/>
    </row>
    <row r="2" spans="2:8" ht="15.75" customHeight="1" x14ac:dyDescent="0.3">
      <c r="B2" s="150" t="s">
        <v>57</v>
      </c>
      <c r="C2" s="150"/>
      <c r="D2" s="150"/>
      <c r="E2" s="150"/>
      <c r="F2" s="81"/>
      <c r="G2" s="81"/>
    </row>
    <row r="3" spans="2:8" ht="15.75" customHeight="1" x14ac:dyDescent="0.3">
      <c r="B3" s="151" t="s">
        <v>58</v>
      </c>
      <c r="C3" s="151"/>
      <c r="D3" s="151"/>
      <c r="E3" s="151"/>
      <c r="F3" s="82"/>
      <c r="G3" s="81"/>
    </row>
    <row r="4" spans="2:8" ht="6.75" customHeight="1" x14ac:dyDescent="0.3">
      <c r="B4" s="4"/>
      <c r="C4" s="4"/>
      <c r="D4" s="4"/>
      <c r="E4" s="4"/>
      <c r="F4" s="82"/>
      <c r="G4" s="81"/>
    </row>
    <row r="5" spans="2:8" ht="16.05" customHeight="1" x14ac:dyDescent="0.3">
      <c r="B5" s="145" t="s">
        <v>3</v>
      </c>
      <c r="C5" s="147" t="s">
        <v>5</v>
      </c>
      <c r="D5" s="148"/>
      <c r="E5" s="149"/>
      <c r="F5" s="64"/>
      <c r="G5" s="64"/>
    </row>
    <row r="6" spans="2:8" ht="42.75" customHeight="1" x14ac:dyDescent="0.3">
      <c r="B6" s="146"/>
      <c r="C6" s="83" t="s">
        <v>20</v>
      </c>
      <c r="D6" s="83" t="s">
        <v>21</v>
      </c>
      <c r="E6" s="83" t="s">
        <v>59</v>
      </c>
      <c r="F6" s="64"/>
      <c r="G6" s="64"/>
    </row>
    <row r="7" spans="2:8" ht="19.5" customHeight="1" x14ac:dyDescent="0.3">
      <c r="B7" s="84" t="s">
        <v>60</v>
      </c>
      <c r="C7" s="85">
        <v>200002000</v>
      </c>
      <c r="D7" s="86">
        <f>D27</f>
        <v>-11427336</v>
      </c>
      <c r="E7" s="31">
        <f>C7+D7</f>
        <v>188574664</v>
      </c>
      <c r="F7" s="87"/>
      <c r="G7" s="24"/>
      <c r="H7" s="15"/>
    </row>
    <row r="8" spans="2:8" ht="17.25" customHeight="1" x14ac:dyDescent="0.3">
      <c r="B8" s="84" t="s">
        <v>61</v>
      </c>
      <c r="C8" s="88">
        <v>0</v>
      </c>
      <c r="D8" s="31">
        <f>IS!F21</f>
        <v>-4967175.8623524951</v>
      </c>
      <c r="E8" s="31">
        <f t="shared" ref="E8:E13" si="0">SUM(C8:D8)</f>
        <v>-4967175.8623524951</v>
      </c>
      <c r="F8" s="87"/>
      <c r="G8" s="24"/>
      <c r="H8" s="15"/>
    </row>
    <row r="9" spans="2:8" ht="17.25" customHeight="1" x14ac:dyDescent="0.3">
      <c r="B9" s="84" t="s">
        <v>62</v>
      </c>
      <c r="C9" s="88">
        <v>0</v>
      </c>
      <c r="D9" s="31">
        <v>3019030</v>
      </c>
      <c r="E9" s="31">
        <f>C9+D9</f>
        <v>3019030</v>
      </c>
      <c r="F9" s="87"/>
      <c r="G9" s="24"/>
      <c r="H9" s="15"/>
    </row>
    <row r="10" spans="2:8" ht="17.25" customHeight="1" x14ac:dyDescent="0.3">
      <c r="B10" s="84" t="s">
        <v>63</v>
      </c>
      <c r="C10" s="88">
        <v>0</v>
      </c>
      <c r="D10" s="31">
        <v>-4000040</v>
      </c>
      <c r="E10" s="31">
        <f t="shared" si="0"/>
        <v>-4000040</v>
      </c>
      <c r="F10" s="87"/>
      <c r="G10" s="24"/>
      <c r="H10" s="15"/>
    </row>
    <row r="11" spans="2:8" ht="19.5" customHeight="1" x14ac:dyDescent="0.3">
      <c r="B11" s="89" t="s">
        <v>64</v>
      </c>
      <c r="C11" s="88">
        <v>0</v>
      </c>
      <c r="D11" s="31">
        <v>0</v>
      </c>
      <c r="E11" s="31">
        <f t="shared" si="0"/>
        <v>0</v>
      </c>
      <c r="F11" s="87"/>
      <c r="G11" s="24"/>
      <c r="H11" s="15"/>
    </row>
    <row r="12" spans="2:8" ht="18" customHeight="1" x14ac:dyDescent="0.3">
      <c r="B12" s="89" t="s">
        <v>65</v>
      </c>
      <c r="C12" s="88">
        <v>0</v>
      </c>
      <c r="D12" s="31">
        <v>0</v>
      </c>
      <c r="E12" s="31">
        <f t="shared" si="0"/>
        <v>0</v>
      </c>
      <c r="F12" s="87"/>
      <c r="G12" s="24"/>
      <c r="H12" s="15"/>
    </row>
    <row r="13" spans="2:8" ht="16.5" customHeight="1" x14ac:dyDescent="0.3">
      <c r="B13" s="90" t="s">
        <v>66</v>
      </c>
      <c r="C13" s="88">
        <v>0</v>
      </c>
      <c r="D13" s="31">
        <v>0</v>
      </c>
      <c r="E13" s="31">
        <f t="shared" si="0"/>
        <v>0</v>
      </c>
      <c r="F13" s="87"/>
      <c r="G13" s="24"/>
      <c r="H13" s="15"/>
    </row>
    <row r="14" spans="2:8" x14ac:dyDescent="0.3">
      <c r="B14" s="91" t="s">
        <v>67</v>
      </c>
      <c r="C14" s="92">
        <f>SUM(C7:C13)</f>
        <v>200002000</v>
      </c>
      <c r="D14" s="93">
        <f>D7+D8+D10+D9</f>
        <v>-17375521.862352494</v>
      </c>
      <c r="E14" s="93">
        <f>E7+E8+E10+E9</f>
        <v>182626478.13764751</v>
      </c>
      <c r="F14" s="87"/>
      <c r="G14" s="24">
        <f>E14-BS!I21</f>
        <v>0</v>
      </c>
      <c r="H14" s="15"/>
    </row>
    <row r="15" spans="2:8" x14ac:dyDescent="0.3">
      <c r="C15" s="94"/>
      <c r="D15" s="17"/>
      <c r="E15" s="24"/>
      <c r="F15" s="24"/>
      <c r="G15" s="24"/>
      <c r="H15" s="15"/>
    </row>
    <row r="17" spans="2:11" ht="15.75" customHeight="1" x14ac:dyDescent="0.3">
      <c r="B17" s="151" t="s">
        <v>68</v>
      </c>
      <c r="C17" s="151"/>
      <c r="D17" s="151"/>
      <c r="E17" s="151"/>
      <c r="F17" s="82"/>
      <c r="G17" s="81"/>
    </row>
    <row r="18" spans="2:11" ht="6.75" customHeight="1" x14ac:dyDescent="0.3">
      <c r="B18" s="4"/>
      <c r="C18" s="4"/>
      <c r="D18" s="4"/>
      <c r="E18" s="4"/>
      <c r="F18" s="82"/>
      <c r="G18" s="81"/>
    </row>
    <row r="19" spans="2:11" ht="16.05" customHeight="1" x14ac:dyDescent="0.3">
      <c r="B19" s="145" t="s">
        <v>3</v>
      </c>
      <c r="C19" s="147" t="s">
        <v>5</v>
      </c>
      <c r="D19" s="148"/>
      <c r="E19" s="149"/>
      <c r="F19" s="64"/>
      <c r="G19" s="64"/>
    </row>
    <row r="20" spans="2:11" ht="42.75" customHeight="1" x14ac:dyDescent="0.3">
      <c r="B20" s="146"/>
      <c r="C20" s="83" t="s">
        <v>20</v>
      </c>
      <c r="D20" s="83" t="s">
        <v>21</v>
      </c>
      <c r="E20" s="83" t="s">
        <v>59</v>
      </c>
      <c r="F20" s="64"/>
      <c r="G20" s="64"/>
    </row>
    <row r="21" spans="2:11" ht="19.5" customHeight="1" x14ac:dyDescent="0.3">
      <c r="B21" s="84" t="s">
        <v>60</v>
      </c>
      <c r="C21" s="85">
        <v>200002000</v>
      </c>
      <c r="D21" s="86">
        <v>7562449</v>
      </c>
      <c r="E21" s="31">
        <f t="shared" ref="E21:E26" si="1">SUM(C21:D21)</f>
        <v>207564449</v>
      </c>
      <c r="F21" s="87"/>
      <c r="G21" s="24"/>
      <c r="H21" s="15"/>
    </row>
    <row r="22" spans="2:11" ht="17.25" customHeight="1" x14ac:dyDescent="0.3">
      <c r="B22" s="84" t="s">
        <v>61</v>
      </c>
      <c r="C22" s="88">
        <v>0</v>
      </c>
      <c r="D22" s="31">
        <v>11153814</v>
      </c>
      <c r="E22" s="31">
        <f t="shared" si="1"/>
        <v>11153814</v>
      </c>
      <c r="F22" s="87"/>
      <c r="G22" s="24"/>
      <c r="H22" s="15"/>
    </row>
    <row r="23" spans="2:11" ht="17.25" customHeight="1" x14ac:dyDescent="0.3">
      <c r="B23" s="84" t="s">
        <v>63</v>
      </c>
      <c r="C23" s="88">
        <v>0</v>
      </c>
      <c r="D23" s="31">
        <v>20000200</v>
      </c>
      <c r="E23" s="31">
        <f t="shared" si="1"/>
        <v>20000200</v>
      </c>
      <c r="F23" s="87"/>
      <c r="G23" s="24"/>
      <c r="H23" s="15"/>
    </row>
    <row r="24" spans="2:11" ht="19.5" customHeight="1" x14ac:dyDescent="0.3">
      <c r="B24" s="89" t="s">
        <v>64</v>
      </c>
      <c r="C24" s="88">
        <v>0</v>
      </c>
      <c r="D24" s="31">
        <v>8789065</v>
      </c>
      <c r="E24" s="31">
        <f t="shared" si="1"/>
        <v>8789065</v>
      </c>
      <c r="F24" s="87"/>
      <c r="G24" s="24"/>
      <c r="H24" s="15"/>
    </row>
    <row r="25" spans="2:11" ht="18" customHeight="1" x14ac:dyDescent="0.3">
      <c r="B25" s="89" t="s">
        <v>65</v>
      </c>
      <c r="C25" s="88">
        <v>0</v>
      </c>
      <c r="D25" s="31">
        <v>1338147</v>
      </c>
      <c r="E25" s="31">
        <f t="shared" si="1"/>
        <v>1338147</v>
      </c>
      <c r="F25" s="87"/>
      <c r="G25" s="24"/>
      <c r="H25" s="15"/>
    </row>
    <row r="26" spans="2:11" ht="16.5" customHeight="1" x14ac:dyDescent="0.3">
      <c r="B26" s="90" t="s">
        <v>66</v>
      </c>
      <c r="C26" s="88">
        <v>0</v>
      </c>
      <c r="D26" s="31">
        <v>16187</v>
      </c>
      <c r="E26" s="31">
        <f t="shared" si="1"/>
        <v>16187</v>
      </c>
      <c r="F26" s="87"/>
      <c r="G26" s="24"/>
      <c r="H26" s="15"/>
    </row>
    <row r="27" spans="2:11" x14ac:dyDescent="0.3">
      <c r="B27" s="91" t="s">
        <v>69</v>
      </c>
      <c r="C27" s="92">
        <f>SUM(C21:C26)</f>
        <v>200002000</v>
      </c>
      <c r="D27" s="93">
        <f>D21+D22-D23-D24-D25-D26</f>
        <v>-11427336</v>
      </c>
      <c r="E27" s="93">
        <f>E21+E22-E23-E24-E25-E26</f>
        <v>188574664</v>
      </c>
      <c r="F27" s="87"/>
      <c r="G27" s="24"/>
      <c r="H27" s="15"/>
    </row>
    <row r="28" spans="2:11" x14ac:dyDescent="0.3">
      <c r="C28" s="94"/>
      <c r="D28" s="17"/>
      <c r="E28" s="24"/>
      <c r="F28" s="24"/>
      <c r="G28" s="24"/>
      <c r="H28" s="15"/>
    </row>
    <row r="29" spans="2:11" ht="15.6" customHeight="1" x14ac:dyDescent="0.3">
      <c r="B29" s="137"/>
      <c r="C29" s="137"/>
      <c r="D29" s="137"/>
      <c r="E29" s="137"/>
      <c r="F29" s="137"/>
      <c r="G29" s="137"/>
      <c r="H29" s="137"/>
      <c r="I29" s="137"/>
      <c r="J29" s="137"/>
      <c r="K29" s="137"/>
    </row>
    <row r="30" spans="2:11" x14ac:dyDescent="0.3">
      <c r="B30" s="152" t="s">
        <v>102</v>
      </c>
      <c r="C30" s="153"/>
      <c r="D30" s="153"/>
      <c r="E30" s="153"/>
      <c r="F30" s="125"/>
      <c r="G30" s="125"/>
      <c r="H30" s="15"/>
    </row>
    <row r="31" spans="2:11" x14ac:dyDescent="0.3">
      <c r="B31" s="153"/>
      <c r="C31" s="153"/>
      <c r="D31" s="153"/>
      <c r="E31" s="153"/>
      <c r="F31" s="125"/>
      <c r="G31" s="125"/>
      <c r="H31" s="15"/>
    </row>
    <row r="32" spans="2:11" x14ac:dyDescent="0.3">
      <c r="C32" s="94"/>
      <c r="D32" s="17"/>
      <c r="E32" s="24"/>
      <c r="F32" s="24"/>
      <c r="G32" s="24"/>
      <c r="H32" s="15"/>
    </row>
    <row r="33" spans="2:11" ht="16.8" x14ac:dyDescent="0.4">
      <c r="B33" s="112" t="s">
        <v>98</v>
      </c>
      <c r="C33" s="113"/>
      <c r="D33" s="122" t="s">
        <v>95</v>
      </c>
      <c r="E33" s="114"/>
      <c r="F33" s="114"/>
      <c r="G33" s="115"/>
      <c r="H33" s="116"/>
      <c r="I33" s="117" t="s">
        <v>95</v>
      </c>
      <c r="J33" s="116"/>
      <c r="K33" s="118" t="s">
        <v>95</v>
      </c>
    </row>
    <row r="34" spans="2:11" ht="15.75" customHeight="1" x14ac:dyDescent="0.3">
      <c r="B34" s="119" t="s">
        <v>96</v>
      </c>
      <c r="C34" s="119"/>
      <c r="D34" s="119"/>
      <c r="E34" s="119"/>
      <c r="F34" s="119"/>
      <c r="G34" s="119"/>
      <c r="H34" s="119"/>
      <c r="I34" s="119"/>
      <c r="J34" s="119"/>
      <c r="K34" s="119"/>
    </row>
    <row r="35" spans="2:11" x14ac:dyDescent="0.3">
      <c r="C35" s="94"/>
      <c r="D35" s="17"/>
      <c r="E35" s="24"/>
      <c r="F35" s="24"/>
      <c r="G35" s="24"/>
      <c r="H35" s="15"/>
    </row>
    <row r="36" spans="2:11" x14ac:dyDescent="0.3">
      <c r="C36" s="94"/>
      <c r="D36" s="17"/>
      <c r="E36" s="24"/>
      <c r="F36" s="24"/>
      <c r="G36" s="24"/>
      <c r="H36" s="15"/>
    </row>
    <row r="37" spans="2:11" x14ac:dyDescent="0.3">
      <c r="B37" s="57" t="s">
        <v>100</v>
      </c>
      <c r="C37" s="94"/>
      <c r="D37" s="17"/>
      <c r="E37" s="24"/>
      <c r="F37" s="24"/>
      <c r="G37" s="24"/>
      <c r="H37" s="15"/>
    </row>
    <row r="38" spans="2:11" ht="15.75" customHeight="1" x14ac:dyDescent="0.3">
      <c r="B38" s="123" t="s">
        <v>101</v>
      </c>
      <c r="C38" s="95"/>
      <c r="D38" s="67"/>
      <c r="E38" s="67"/>
      <c r="F38" s="64"/>
      <c r="G38" s="64"/>
    </row>
    <row r="39" spans="2:11" x14ac:dyDescent="0.3">
      <c r="B39" s="1"/>
      <c r="D39" s="24"/>
      <c r="E39" s="24"/>
      <c r="F39" s="24"/>
      <c r="G39" s="24"/>
      <c r="H39" s="17"/>
    </row>
    <row r="40" spans="2:11" ht="11.25" customHeight="1" x14ac:dyDescent="0.3">
      <c r="B40" s="4"/>
      <c r="C40" s="4"/>
      <c r="D40" s="4"/>
      <c r="E40" s="4"/>
      <c r="F40" s="4"/>
      <c r="G40" s="4"/>
      <c r="H40" s="4"/>
    </row>
    <row r="41" spans="2:11" x14ac:dyDescent="0.3">
      <c r="B41" s="4"/>
      <c r="C41" s="4"/>
      <c r="D41" s="4"/>
      <c r="E41" s="4"/>
      <c r="F41" s="4"/>
      <c r="G41" s="4"/>
      <c r="H41" s="4"/>
    </row>
    <row r="42" spans="2:11" x14ac:dyDescent="0.3">
      <c r="B42" s="4"/>
      <c r="C42" s="4"/>
      <c r="D42" s="4"/>
      <c r="E42" s="4"/>
      <c r="F42" s="9"/>
      <c r="G42" s="41"/>
      <c r="H42" s="4"/>
    </row>
    <row r="43" spans="2:11" x14ac:dyDescent="0.3">
      <c r="B43" s="5"/>
      <c r="C43" s="5"/>
      <c r="F43" s="143"/>
      <c r="G43" s="143"/>
      <c r="H43" s="1"/>
    </row>
    <row r="44" spans="2:11" x14ac:dyDescent="0.3">
      <c r="B44" s="48"/>
      <c r="C44" s="48"/>
      <c r="F44" s="144"/>
      <c r="G44" s="144"/>
    </row>
    <row r="45" spans="2:11" x14ac:dyDescent="0.3">
      <c r="E45" s="17"/>
      <c r="F45" s="17"/>
      <c r="G45" s="17"/>
      <c r="H45" s="17"/>
    </row>
    <row r="48" spans="2:11" x14ac:dyDescent="0.3">
      <c r="B48" s="56"/>
      <c r="C48" s="56"/>
      <c r="D48" s="56"/>
      <c r="E48" s="56"/>
      <c r="F48" s="56"/>
      <c r="G48" s="56"/>
      <c r="H48" s="56"/>
      <c r="I48" s="56"/>
    </row>
    <row r="49" spans="2:10" x14ac:dyDescent="0.3">
      <c r="B49" s="56"/>
      <c r="C49" s="56"/>
      <c r="D49" s="56"/>
      <c r="E49" s="56"/>
      <c r="F49" s="56"/>
      <c r="G49" s="96"/>
      <c r="H49" s="96"/>
      <c r="I49" s="96"/>
      <c r="J49" s="96"/>
    </row>
    <row r="50" spans="2:10" x14ac:dyDescent="0.3">
      <c r="B50" s="56"/>
      <c r="C50" s="56"/>
      <c r="D50" s="56"/>
      <c r="E50" s="56"/>
      <c r="F50" s="56"/>
      <c r="G50" s="56"/>
      <c r="H50" s="56"/>
      <c r="I50" s="56"/>
      <c r="J50" s="56"/>
    </row>
  </sheetData>
  <mergeCells count="12">
    <mergeCell ref="F43:G43"/>
    <mergeCell ref="F44:G44"/>
    <mergeCell ref="B19:B20"/>
    <mergeCell ref="C19:E19"/>
    <mergeCell ref="B1:E1"/>
    <mergeCell ref="B2:E2"/>
    <mergeCell ref="B3:E3"/>
    <mergeCell ref="B5:B6"/>
    <mergeCell ref="C5:E5"/>
    <mergeCell ref="B17:E17"/>
    <mergeCell ref="B29:K29"/>
    <mergeCell ref="B30:E31"/>
  </mergeCells>
  <pageMargins left="1.2" right="0.75" top="0.75" bottom="1" header="0.118110236220472" footer="0.5"/>
  <pageSetup paperSize="9" scale="82" firstPageNumber="8" orientation="portrait" useFirstPageNumber="1" r:id="rId1"/>
  <headerFoot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view="pageBreakPreview" topLeftCell="A16" zoomScale="85" zoomScaleNormal="85" zoomScaleSheetLayoutView="85" workbookViewId="0">
      <selection activeCell="A37" sqref="A37:H37"/>
    </sheetView>
  </sheetViews>
  <sheetFormatPr defaultColWidth="9" defaultRowHeight="15.6" x14ac:dyDescent="0.3"/>
  <cols>
    <col min="1" max="2" width="1.5" style="8" customWidth="1"/>
    <col min="3" max="3" width="54.796875" style="8" customWidth="1"/>
    <col min="4" max="4" width="0.69921875" style="8" hidden="1" customWidth="1"/>
    <col min="5" max="5" width="1" style="8" customWidth="1"/>
    <col min="6" max="6" width="12.5" style="8" customWidth="1"/>
    <col min="7" max="7" width="1" style="8" customWidth="1"/>
    <col min="8" max="9" width="12.5" style="8" customWidth="1"/>
    <col min="10" max="10" width="10.5" style="8" customWidth="1"/>
    <col min="11" max="11" width="10.296875" style="8" customWidth="1"/>
    <col min="12" max="251" width="9" style="8"/>
    <col min="252" max="253" width="1.5" style="8" customWidth="1"/>
    <col min="254" max="254" width="54.796875" style="8" customWidth="1"/>
    <col min="255" max="255" width="0" style="8" hidden="1" customWidth="1"/>
    <col min="256" max="256" width="1" style="8" customWidth="1"/>
    <col min="257" max="257" width="12.5" style="8" customWidth="1"/>
    <col min="258" max="258" width="1" style="8" customWidth="1"/>
    <col min="259" max="259" width="12.5" style="8" customWidth="1"/>
    <col min="260" max="260" width="0.69921875" style="8" customWidth="1"/>
    <col min="261" max="261" width="15.69921875" style="8" customWidth="1"/>
    <col min="262" max="262" width="17.796875" style="8" customWidth="1"/>
    <col min="263" max="263" width="12.5" style="8" customWidth="1"/>
    <col min="264" max="264" width="12.296875" style="8" customWidth="1"/>
    <col min="265" max="265" width="12.5" style="8" customWidth="1"/>
    <col min="266" max="266" width="10.5" style="8" customWidth="1"/>
    <col min="267" max="267" width="10.296875" style="8" customWidth="1"/>
    <col min="268" max="507" width="9" style="8"/>
    <col min="508" max="509" width="1.5" style="8" customWidth="1"/>
    <col min="510" max="510" width="54.796875" style="8" customWidth="1"/>
    <col min="511" max="511" width="0" style="8" hidden="1" customWidth="1"/>
    <col min="512" max="512" width="1" style="8" customWidth="1"/>
    <col min="513" max="513" width="12.5" style="8" customWidth="1"/>
    <col min="514" max="514" width="1" style="8" customWidth="1"/>
    <col min="515" max="515" width="12.5" style="8" customWidth="1"/>
    <col min="516" max="516" width="0.69921875" style="8" customWidth="1"/>
    <col min="517" max="517" width="15.69921875" style="8" customWidth="1"/>
    <col min="518" max="518" width="17.796875" style="8" customWidth="1"/>
    <col min="519" max="519" width="12.5" style="8" customWidth="1"/>
    <col min="520" max="520" width="12.296875" style="8" customWidth="1"/>
    <col min="521" max="521" width="12.5" style="8" customWidth="1"/>
    <col min="522" max="522" width="10.5" style="8" customWidth="1"/>
    <col min="523" max="523" width="10.296875" style="8" customWidth="1"/>
    <col min="524" max="763" width="9" style="8"/>
    <col min="764" max="765" width="1.5" style="8" customWidth="1"/>
    <col min="766" max="766" width="54.796875" style="8" customWidth="1"/>
    <col min="767" max="767" width="0" style="8" hidden="1" customWidth="1"/>
    <col min="768" max="768" width="1" style="8" customWidth="1"/>
    <col min="769" max="769" width="12.5" style="8" customWidth="1"/>
    <col min="770" max="770" width="1" style="8" customWidth="1"/>
    <col min="771" max="771" width="12.5" style="8" customWidth="1"/>
    <col min="772" max="772" width="0.69921875" style="8" customWidth="1"/>
    <col min="773" max="773" width="15.69921875" style="8" customWidth="1"/>
    <col min="774" max="774" width="17.796875" style="8" customWidth="1"/>
    <col min="775" max="775" width="12.5" style="8" customWidth="1"/>
    <col min="776" max="776" width="12.296875" style="8" customWidth="1"/>
    <col min="777" max="777" width="12.5" style="8" customWidth="1"/>
    <col min="778" max="778" width="10.5" style="8" customWidth="1"/>
    <col min="779" max="779" width="10.296875" style="8" customWidth="1"/>
    <col min="780" max="1019" width="9" style="8"/>
    <col min="1020" max="1021" width="1.5" style="8" customWidth="1"/>
    <col min="1022" max="1022" width="54.796875" style="8" customWidth="1"/>
    <col min="1023" max="1023" width="0" style="8" hidden="1" customWidth="1"/>
    <col min="1024" max="1024" width="1" style="8" customWidth="1"/>
    <col min="1025" max="1025" width="12.5" style="8" customWidth="1"/>
    <col min="1026" max="1026" width="1" style="8" customWidth="1"/>
    <col min="1027" max="1027" width="12.5" style="8" customWidth="1"/>
    <col min="1028" max="1028" width="0.69921875" style="8" customWidth="1"/>
    <col min="1029" max="1029" width="15.69921875" style="8" customWidth="1"/>
    <col min="1030" max="1030" width="17.796875" style="8" customWidth="1"/>
    <col min="1031" max="1031" width="12.5" style="8" customWidth="1"/>
    <col min="1032" max="1032" width="12.296875" style="8" customWidth="1"/>
    <col min="1033" max="1033" width="12.5" style="8" customWidth="1"/>
    <col min="1034" max="1034" width="10.5" style="8" customWidth="1"/>
    <col min="1035" max="1035" width="10.296875" style="8" customWidth="1"/>
    <col min="1036" max="1275" width="9" style="8"/>
    <col min="1276" max="1277" width="1.5" style="8" customWidth="1"/>
    <col min="1278" max="1278" width="54.796875" style="8" customWidth="1"/>
    <col min="1279" max="1279" width="0" style="8" hidden="1" customWidth="1"/>
    <col min="1280" max="1280" width="1" style="8" customWidth="1"/>
    <col min="1281" max="1281" width="12.5" style="8" customWidth="1"/>
    <col min="1282" max="1282" width="1" style="8" customWidth="1"/>
    <col min="1283" max="1283" width="12.5" style="8" customWidth="1"/>
    <col min="1284" max="1284" width="0.69921875" style="8" customWidth="1"/>
    <col min="1285" max="1285" width="15.69921875" style="8" customWidth="1"/>
    <col min="1286" max="1286" width="17.796875" style="8" customWidth="1"/>
    <col min="1287" max="1287" width="12.5" style="8" customWidth="1"/>
    <col min="1288" max="1288" width="12.296875" style="8" customWidth="1"/>
    <col min="1289" max="1289" width="12.5" style="8" customWidth="1"/>
    <col min="1290" max="1290" width="10.5" style="8" customWidth="1"/>
    <col min="1291" max="1291" width="10.296875" style="8" customWidth="1"/>
    <col min="1292" max="1531" width="9" style="8"/>
    <col min="1532" max="1533" width="1.5" style="8" customWidth="1"/>
    <col min="1534" max="1534" width="54.796875" style="8" customWidth="1"/>
    <col min="1535" max="1535" width="0" style="8" hidden="1" customWidth="1"/>
    <col min="1536" max="1536" width="1" style="8" customWidth="1"/>
    <col min="1537" max="1537" width="12.5" style="8" customWidth="1"/>
    <col min="1538" max="1538" width="1" style="8" customWidth="1"/>
    <col min="1539" max="1539" width="12.5" style="8" customWidth="1"/>
    <col min="1540" max="1540" width="0.69921875" style="8" customWidth="1"/>
    <col min="1541" max="1541" width="15.69921875" style="8" customWidth="1"/>
    <col min="1542" max="1542" width="17.796875" style="8" customWidth="1"/>
    <col min="1543" max="1543" width="12.5" style="8" customWidth="1"/>
    <col min="1544" max="1544" width="12.296875" style="8" customWidth="1"/>
    <col min="1545" max="1545" width="12.5" style="8" customWidth="1"/>
    <col min="1546" max="1546" width="10.5" style="8" customWidth="1"/>
    <col min="1547" max="1547" width="10.296875" style="8" customWidth="1"/>
    <col min="1548" max="1787" width="9" style="8"/>
    <col min="1788" max="1789" width="1.5" style="8" customWidth="1"/>
    <col min="1790" max="1790" width="54.796875" style="8" customWidth="1"/>
    <col min="1791" max="1791" width="0" style="8" hidden="1" customWidth="1"/>
    <col min="1792" max="1792" width="1" style="8" customWidth="1"/>
    <col min="1793" max="1793" width="12.5" style="8" customWidth="1"/>
    <col min="1794" max="1794" width="1" style="8" customWidth="1"/>
    <col min="1795" max="1795" width="12.5" style="8" customWidth="1"/>
    <col min="1796" max="1796" width="0.69921875" style="8" customWidth="1"/>
    <col min="1797" max="1797" width="15.69921875" style="8" customWidth="1"/>
    <col min="1798" max="1798" width="17.796875" style="8" customWidth="1"/>
    <col min="1799" max="1799" width="12.5" style="8" customWidth="1"/>
    <col min="1800" max="1800" width="12.296875" style="8" customWidth="1"/>
    <col min="1801" max="1801" width="12.5" style="8" customWidth="1"/>
    <col min="1802" max="1802" width="10.5" style="8" customWidth="1"/>
    <col min="1803" max="1803" width="10.296875" style="8" customWidth="1"/>
    <col min="1804" max="2043" width="9" style="8"/>
    <col min="2044" max="2045" width="1.5" style="8" customWidth="1"/>
    <col min="2046" max="2046" width="54.796875" style="8" customWidth="1"/>
    <col min="2047" max="2047" width="0" style="8" hidden="1" customWidth="1"/>
    <col min="2048" max="2048" width="1" style="8" customWidth="1"/>
    <col min="2049" max="2049" width="12.5" style="8" customWidth="1"/>
    <col min="2050" max="2050" width="1" style="8" customWidth="1"/>
    <col min="2051" max="2051" width="12.5" style="8" customWidth="1"/>
    <col min="2052" max="2052" width="0.69921875" style="8" customWidth="1"/>
    <col min="2053" max="2053" width="15.69921875" style="8" customWidth="1"/>
    <col min="2054" max="2054" width="17.796875" style="8" customWidth="1"/>
    <col min="2055" max="2055" width="12.5" style="8" customWidth="1"/>
    <col min="2056" max="2056" width="12.296875" style="8" customWidth="1"/>
    <col min="2057" max="2057" width="12.5" style="8" customWidth="1"/>
    <col min="2058" max="2058" width="10.5" style="8" customWidth="1"/>
    <col min="2059" max="2059" width="10.296875" style="8" customWidth="1"/>
    <col min="2060" max="2299" width="9" style="8"/>
    <col min="2300" max="2301" width="1.5" style="8" customWidth="1"/>
    <col min="2302" max="2302" width="54.796875" style="8" customWidth="1"/>
    <col min="2303" max="2303" width="0" style="8" hidden="1" customWidth="1"/>
    <col min="2304" max="2304" width="1" style="8" customWidth="1"/>
    <col min="2305" max="2305" width="12.5" style="8" customWidth="1"/>
    <col min="2306" max="2306" width="1" style="8" customWidth="1"/>
    <col min="2307" max="2307" width="12.5" style="8" customWidth="1"/>
    <col min="2308" max="2308" width="0.69921875" style="8" customWidth="1"/>
    <col min="2309" max="2309" width="15.69921875" style="8" customWidth="1"/>
    <col min="2310" max="2310" width="17.796875" style="8" customWidth="1"/>
    <col min="2311" max="2311" width="12.5" style="8" customWidth="1"/>
    <col min="2312" max="2312" width="12.296875" style="8" customWidth="1"/>
    <col min="2313" max="2313" width="12.5" style="8" customWidth="1"/>
    <col min="2314" max="2314" width="10.5" style="8" customWidth="1"/>
    <col min="2315" max="2315" width="10.296875" style="8" customWidth="1"/>
    <col min="2316" max="2555" width="9" style="8"/>
    <col min="2556" max="2557" width="1.5" style="8" customWidth="1"/>
    <col min="2558" max="2558" width="54.796875" style="8" customWidth="1"/>
    <col min="2559" max="2559" width="0" style="8" hidden="1" customWidth="1"/>
    <col min="2560" max="2560" width="1" style="8" customWidth="1"/>
    <col min="2561" max="2561" width="12.5" style="8" customWidth="1"/>
    <col min="2562" max="2562" width="1" style="8" customWidth="1"/>
    <col min="2563" max="2563" width="12.5" style="8" customWidth="1"/>
    <col min="2564" max="2564" width="0.69921875" style="8" customWidth="1"/>
    <col min="2565" max="2565" width="15.69921875" style="8" customWidth="1"/>
    <col min="2566" max="2566" width="17.796875" style="8" customWidth="1"/>
    <col min="2567" max="2567" width="12.5" style="8" customWidth="1"/>
    <col min="2568" max="2568" width="12.296875" style="8" customWidth="1"/>
    <col min="2569" max="2569" width="12.5" style="8" customWidth="1"/>
    <col min="2570" max="2570" width="10.5" style="8" customWidth="1"/>
    <col min="2571" max="2571" width="10.296875" style="8" customWidth="1"/>
    <col min="2572" max="2811" width="9" style="8"/>
    <col min="2812" max="2813" width="1.5" style="8" customWidth="1"/>
    <col min="2814" max="2814" width="54.796875" style="8" customWidth="1"/>
    <col min="2815" max="2815" width="0" style="8" hidden="1" customWidth="1"/>
    <col min="2816" max="2816" width="1" style="8" customWidth="1"/>
    <col min="2817" max="2817" width="12.5" style="8" customWidth="1"/>
    <col min="2818" max="2818" width="1" style="8" customWidth="1"/>
    <col min="2819" max="2819" width="12.5" style="8" customWidth="1"/>
    <col min="2820" max="2820" width="0.69921875" style="8" customWidth="1"/>
    <col min="2821" max="2821" width="15.69921875" style="8" customWidth="1"/>
    <col min="2822" max="2822" width="17.796875" style="8" customWidth="1"/>
    <col min="2823" max="2823" width="12.5" style="8" customWidth="1"/>
    <col min="2824" max="2824" width="12.296875" style="8" customWidth="1"/>
    <col min="2825" max="2825" width="12.5" style="8" customWidth="1"/>
    <col min="2826" max="2826" width="10.5" style="8" customWidth="1"/>
    <col min="2827" max="2827" width="10.296875" style="8" customWidth="1"/>
    <col min="2828" max="3067" width="9" style="8"/>
    <col min="3068" max="3069" width="1.5" style="8" customWidth="1"/>
    <col min="3070" max="3070" width="54.796875" style="8" customWidth="1"/>
    <col min="3071" max="3071" width="0" style="8" hidden="1" customWidth="1"/>
    <col min="3072" max="3072" width="1" style="8" customWidth="1"/>
    <col min="3073" max="3073" width="12.5" style="8" customWidth="1"/>
    <col min="3074" max="3074" width="1" style="8" customWidth="1"/>
    <col min="3075" max="3075" width="12.5" style="8" customWidth="1"/>
    <col min="3076" max="3076" width="0.69921875" style="8" customWidth="1"/>
    <col min="3077" max="3077" width="15.69921875" style="8" customWidth="1"/>
    <col min="3078" max="3078" width="17.796875" style="8" customWidth="1"/>
    <col min="3079" max="3079" width="12.5" style="8" customWidth="1"/>
    <col min="3080" max="3080" width="12.296875" style="8" customWidth="1"/>
    <col min="3081" max="3081" width="12.5" style="8" customWidth="1"/>
    <col min="3082" max="3082" width="10.5" style="8" customWidth="1"/>
    <col min="3083" max="3083" width="10.296875" style="8" customWidth="1"/>
    <col min="3084" max="3323" width="9" style="8"/>
    <col min="3324" max="3325" width="1.5" style="8" customWidth="1"/>
    <col min="3326" max="3326" width="54.796875" style="8" customWidth="1"/>
    <col min="3327" max="3327" width="0" style="8" hidden="1" customWidth="1"/>
    <col min="3328" max="3328" width="1" style="8" customWidth="1"/>
    <col min="3329" max="3329" width="12.5" style="8" customWidth="1"/>
    <col min="3330" max="3330" width="1" style="8" customWidth="1"/>
    <col min="3331" max="3331" width="12.5" style="8" customWidth="1"/>
    <col min="3332" max="3332" width="0.69921875" style="8" customWidth="1"/>
    <col min="3333" max="3333" width="15.69921875" style="8" customWidth="1"/>
    <col min="3334" max="3334" width="17.796875" style="8" customWidth="1"/>
    <col min="3335" max="3335" width="12.5" style="8" customWidth="1"/>
    <col min="3336" max="3336" width="12.296875" style="8" customWidth="1"/>
    <col min="3337" max="3337" width="12.5" style="8" customWidth="1"/>
    <col min="3338" max="3338" width="10.5" style="8" customWidth="1"/>
    <col min="3339" max="3339" width="10.296875" style="8" customWidth="1"/>
    <col min="3340" max="3579" width="9" style="8"/>
    <col min="3580" max="3581" width="1.5" style="8" customWidth="1"/>
    <col min="3582" max="3582" width="54.796875" style="8" customWidth="1"/>
    <col min="3583" max="3583" width="0" style="8" hidden="1" customWidth="1"/>
    <col min="3584" max="3584" width="1" style="8" customWidth="1"/>
    <col min="3585" max="3585" width="12.5" style="8" customWidth="1"/>
    <col min="3586" max="3586" width="1" style="8" customWidth="1"/>
    <col min="3587" max="3587" width="12.5" style="8" customWidth="1"/>
    <col min="3588" max="3588" width="0.69921875" style="8" customWidth="1"/>
    <col min="3589" max="3589" width="15.69921875" style="8" customWidth="1"/>
    <col min="3590" max="3590" width="17.796875" style="8" customWidth="1"/>
    <col min="3591" max="3591" width="12.5" style="8" customWidth="1"/>
    <col min="3592" max="3592" width="12.296875" style="8" customWidth="1"/>
    <col min="3593" max="3593" width="12.5" style="8" customWidth="1"/>
    <col min="3594" max="3594" width="10.5" style="8" customWidth="1"/>
    <col min="3595" max="3595" width="10.296875" style="8" customWidth="1"/>
    <col min="3596" max="3835" width="9" style="8"/>
    <col min="3836" max="3837" width="1.5" style="8" customWidth="1"/>
    <col min="3838" max="3838" width="54.796875" style="8" customWidth="1"/>
    <col min="3839" max="3839" width="0" style="8" hidden="1" customWidth="1"/>
    <col min="3840" max="3840" width="1" style="8" customWidth="1"/>
    <col min="3841" max="3841" width="12.5" style="8" customWidth="1"/>
    <col min="3842" max="3842" width="1" style="8" customWidth="1"/>
    <col min="3843" max="3843" width="12.5" style="8" customWidth="1"/>
    <col min="3844" max="3844" width="0.69921875" style="8" customWidth="1"/>
    <col min="3845" max="3845" width="15.69921875" style="8" customWidth="1"/>
    <col min="3846" max="3846" width="17.796875" style="8" customWidth="1"/>
    <col min="3847" max="3847" width="12.5" style="8" customWidth="1"/>
    <col min="3848" max="3848" width="12.296875" style="8" customWidth="1"/>
    <col min="3849" max="3849" width="12.5" style="8" customWidth="1"/>
    <col min="3850" max="3850" width="10.5" style="8" customWidth="1"/>
    <col min="3851" max="3851" width="10.296875" style="8" customWidth="1"/>
    <col min="3852" max="4091" width="9" style="8"/>
    <col min="4092" max="4093" width="1.5" style="8" customWidth="1"/>
    <col min="4094" max="4094" width="54.796875" style="8" customWidth="1"/>
    <col min="4095" max="4095" width="0" style="8" hidden="1" customWidth="1"/>
    <col min="4096" max="4096" width="1" style="8" customWidth="1"/>
    <col min="4097" max="4097" width="12.5" style="8" customWidth="1"/>
    <col min="4098" max="4098" width="1" style="8" customWidth="1"/>
    <col min="4099" max="4099" width="12.5" style="8" customWidth="1"/>
    <col min="4100" max="4100" width="0.69921875" style="8" customWidth="1"/>
    <col min="4101" max="4101" width="15.69921875" style="8" customWidth="1"/>
    <col min="4102" max="4102" width="17.796875" style="8" customWidth="1"/>
    <col min="4103" max="4103" width="12.5" style="8" customWidth="1"/>
    <col min="4104" max="4104" width="12.296875" style="8" customWidth="1"/>
    <col min="4105" max="4105" width="12.5" style="8" customWidth="1"/>
    <col min="4106" max="4106" width="10.5" style="8" customWidth="1"/>
    <col min="4107" max="4107" width="10.296875" style="8" customWidth="1"/>
    <col min="4108" max="4347" width="9" style="8"/>
    <col min="4348" max="4349" width="1.5" style="8" customWidth="1"/>
    <col min="4350" max="4350" width="54.796875" style="8" customWidth="1"/>
    <col min="4351" max="4351" width="0" style="8" hidden="1" customWidth="1"/>
    <col min="4352" max="4352" width="1" style="8" customWidth="1"/>
    <col min="4353" max="4353" width="12.5" style="8" customWidth="1"/>
    <col min="4354" max="4354" width="1" style="8" customWidth="1"/>
    <col min="4355" max="4355" width="12.5" style="8" customWidth="1"/>
    <col min="4356" max="4356" width="0.69921875" style="8" customWidth="1"/>
    <col min="4357" max="4357" width="15.69921875" style="8" customWidth="1"/>
    <col min="4358" max="4358" width="17.796875" style="8" customWidth="1"/>
    <col min="4359" max="4359" width="12.5" style="8" customWidth="1"/>
    <col min="4360" max="4360" width="12.296875" style="8" customWidth="1"/>
    <col min="4361" max="4361" width="12.5" style="8" customWidth="1"/>
    <col min="4362" max="4362" width="10.5" style="8" customWidth="1"/>
    <col min="4363" max="4363" width="10.296875" style="8" customWidth="1"/>
    <col min="4364" max="4603" width="9" style="8"/>
    <col min="4604" max="4605" width="1.5" style="8" customWidth="1"/>
    <col min="4606" max="4606" width="54.796875" style="8" customWidth="1"/>
    <col min="4607" max="4607" width="0" style="8" hidden="1" customWidth="1"/>
    <col min="4608" max="4608" width="1" style="8" customWidth="1"/>
    <col min="4609" max="4609" width="12.5" style="8" customWidth="1"/>
    <col min="4610" max="4610" width="1" style="8" customWidth="1"/>
    <col min="4611" max="4611" width="12.5" style="8" customWidth="1"/>
    <col min="4612" max="4612" width="0.69921875" style="8" customWidth="1"/>
    <col min="4613" max="4613" width="15.69921875" style="8" customWidth="1"/>
    <col min="4614" max="4614" width="17.796875" style="8" customWidth="1"/>
    <col min="4615" max="4615" width="12.5" style="8" customWidth="1"/>
    <col min="4616" max="4616" width="12.296875" style="8" customWidth="1"/>
    <col min="4617" max="4617" width="12.5" style="8" customWidth="1"/>
    <col min="4618" max="4618" width="10.5" style="8" customWidth="1"/>
    <col min="4619" max="4619" width="10.296875" style="8" customWidth="1"/>
    <col min="4620" max="4859" width="9" style="8"/>
    <col min="4860" max="4861" width="1.5" style="8" customWidth="1"/>
    <col min="4862" max="4862" width="54.796875" style="8" customWidth="1"/>
    <col min="4863" max="4863" width="0" style="8" hidden="1" customWidth="1"/>
    <col min="4864" max="4864" width="1" style="8" customWidth="1"/>
    <col min="4865" max="4865" width="12.5" style="8" customWidth="1"/>
    <col min="4866" max="4866" width="1" style="8" customWidth="1"/>
    <col min="4867" max="4867" width="12.5" style="8" customWidth="1"/>
    <col min="4868" max="4868" width="0.69921875" style="8" customWidth="1"/>
    <col min="4869" max="4869" width="15.69921875" style="8" customWidth="1"/>
    <col min="4870" max="4870" width="17.796875" style="8" customWidth="1"/>
    <col min="4871" max="4871" width="12.5" style="8" customWidth="1"/>
    <col min="4872" max="4872" width="12.296875" style="8" customWidth="1"/>
    <col min="4873" max="4873" width="12.5" style="8" customWidth="1"/>
    <col min="4874" max="4874" width="10.5" style="8" customWidth="1"/>
    <col min="4875" max="4875" width="10.296875" style="8" customWidth="1"/>
    <col min="4876" max="5115" width="9" style="8"/>
    <col min="5116" max="5117" width="1.5" style="8" customWidth="1"/>
    <col min="5118" max="5118" width="54.796875" style="8" customWidth="1"/>
    <col min="5119" max="5119" width="0" style="8" hidden="1" customWidth="1"/>
    <col min="5120" max="5120" width="1" style="8" customWidth="1"/>
    <col min="5121" max="5121" width="12.5" style="8" customWidth="1"/>
    <col min="5122" max="5122" width="1" style="8" customWidth="1"/>
    <col min="5123" max="5123" width="12.5" style="8" customWidth="1"/>
    <col min="5124" max="5124" width="0.69921875" style="8" customWidth="1"/>
    <col min="5125" max="5125" width="15.69921875" style="8" customWidth="1"/>
    <col min="5126" max="5126" width="17.796875" style="8" customWidth="1"/>
    <col min="5127" max="5127" width="12.5" style="8" customWidth="1"/>
    <col min="5128" max="5128" width="12.296875" style="8" customWidth="1"/>
    <col min="5129" max="5129" width="12.5" style="8" customWidth="1"/>
    <col min="5130" max="5130" width="10.5" style="8" customWidth="1"/>
    <col min="5131" max="5131" width="10.296875" style="8" customWidth="1"/>
    <col min="5132" max="5371" width="9" style="8"/>
    <col min="5372" max="5373" width="1.5" style="8" customWidth="1"/>
    <col min="5374" max="5374" width="54.796875" style="8" customWidth="1"/>
    <col min="5375" max="5375" width="0" style="8" hidden="1" customWidth="1"/>
    <col min="5376" max="5376" width="1" style="8" customWidth="1"/>
    <col min="5377" max="5377" width="12.5" style="8" customWidth="1"/>
    <col min="5378" max="5378" width="1" style="8" customWidth="1"/>
    <col min="5379" max="5379" width="12.5" style="8" customWidth="1"/>
    <col min="5380" max="5380" width="0.69921875" style="8" customWidth="1"/>
    <col min="5381" max="5381" width="15.69921875" style="8" customWidth="1"/>
    <col min="5382" max="5382" width="17.796875" style="8" customWidth="1"/>
    <col min="5383" max="5383" width="12.5" style="8" customWidth="1"/>
    <col min="5384" max="5384" width="12.296875" style="8" customWidth="1"/>
    <col min="5385" max="5385" width="12.5" style="8" customWidth="1"/>
    <col min="5386" max="5386" width="10.5" style="8" customWidth="1"/>
    <col min="5387" max="5387" width="10.296875" style="8" customWidth="1"/>
    <col min="5388" max="5627" width="9" style="8"/>
    <col min="5628" max="5629" width="1.5" style="8" customWidth="1"/>
    <col min="5630" max="5630" width="54.796875" style="8" customWidth="1"/>
    <col min="5631" max="5631" width="0" style="8" hidden="1" customWidth="1"/>
    <col min="5632" max="5632" width="1" style="8" customWidth="1"/>
    <col min="5633" max="5633" width="12.5" style="8" customWidth="1"/>
    <col min="5634" max="5634" width="1" style="8" customWidth="1"/>
    <col min="5635" max="5635" width="12.5" style="8" customWidth="1"/>
    <col min="5636" max="5636" width="0.69921875" style="8" customWidth="1"/>
    <col min="5637" max="5637" width="15.69921875" style="8" customWidth="1"/>
    <col min="5638" max="5638" width="17.796875" style="8" customWidth="1"/>
    <col min="5639" max="5639" width="12.5" style="8" customWidth="1"/>
    <col min="5640" max="5640" width="12.296875" style="8" customWidth="1"/>
    <col min="5641" max="5641" width="12.5" style="8" customWidth="1"/>
    <col min="5642" max="5642" width="10.5" style="8" customWidth="1"/>
    <col min="5643" max="5643" width="10.296875" style="8" customWidth="1"/>
    <col min="5644" max="5883" width="9" style="8"/>
    <col min="5884" max="5885" width="1.5" style="8" customWidth="1"/>
    <col min="5886" max="5886" width="54.796875" style="8" customWidth="1"/>
    <col min="5887" max="5887" width="0" style="8" hidden="1" customWidth="1"/>
    <col min="5888" max="5888" width="1" style="8" customWidth="1"/>
    <col min="5889" max="5889" width="12.5" style="8" customWidth="1"/>
    <col min="5890" max="5890" width="1" style="8" customWidth="1"/>
    <col min="5891" max="5891" width="12.5" style="8" customWidth="1"/>
    <col min="5892" max="5892" width="0.69921875" style="8" customWidth="1"/>
    <col min="5893" max="5893" width="15.69921875" style="8" customWidth="1"/>
    <col min="5894" max="5894" width="17.796875" style="8" customWidth="1"/>
    <col min="5895" max="5895" width="12.5" style="8" customWidth="1"/>
    <col min="5896" max="5896" width="12.296875" style="8" customWidth="1"/>
    <col min="5897" max="5897" width="12.5" style="8" customWidth="1"/>
    <col min="5898" max="5898" width="10.5" style="8" customWidth="1"/>
    <col min="5899" max="5899" width="10.296875" style="8" customWidth="1"/>
    <col min="5900" max="6139" width="9" style="8"/>
    <col min="6140" max="6141" width="1.5" style="8" customWidth="1"/>
    <col min="6142" max="6142" width="54.796875" style="8" customWidth="1"/>
    <col min="6143" max="6143" width="0" style="8" hidden="1" customWidth="1"/>
    <col min="6144" max="6144" width="1" style="8" customWidth="1"/>
    <col min="6145" max="6145" width="12.5" style="8" customWidth="1"/>
    <col min="6146" max="6146" width="1" style="8" customWidth="1"/>
    <col min="6147" max="6147" width="12.5" style="8" customWidth="1"/>
    <col min="6148" max="6148" width="0.69921875" style="8" customWidth="1"/>
    <col min="6149" max="6149" width="15.69921875" style="8" customWidth="1"/>
    <col min="6150" max="6150" width="17.796875" style="8" customWidth="1"/>
    <col min="6151" max="6151" width="12.5" style="8" customWidth="1"/>
    <col min="6152" max="6152" width="12.296875" style="8" customWidth="1"/>
    <col min="6153" max="6153" width="12.5" style="8" customWidth="1"/>
    <col min="6154" max="6154" width="10.5" style="8" customWidth="1"/>
    <col min="6155" max="6155" width="10.296875" style="8" customWidth="1"/>
    <col min="6156" max="6395" width="9" style="8"/>
    <col min="6396" max="6397" width="1.5" style="8" customWidth="1"/>
    <col min="6398" max="6398" width="54.796875" style="8" customWidth="1"/>
    <col min="6399" max="6399" width="0" style="8" hidden="1" customWidth="1"/>
    <col min="6400" max="6400" width="1" style="8" customWidth="1"/>
    <col min="6401" max="6401" width="12.5" style="8" customWidth="1"/>
    <col min="6402" max="6402" width="1" style="8" customWidth="1"/>
    <col min="6403" max="6403" width="12.5" style="8" customWidth="1"/>
    <col min="6404" max="6404" width="0.69921875" style="8" customWidth="1"/>
    <col min="6405" max="6405" width="15.69921875" style="8" customWidth="1"/>
    <col min="6406" max="6406" width="17.796875" style="8" customWidth="1"/>
    <col min="6407" max="6407" width="12.5" style="8" customWidth="1"/>
    <col min="6408" max="6408" width="12.296875" style="8" customWidth="1"/>
    <col min="6409" max="6409" width="12.5" style="8" customWidth="1"/>
    <col min="6410" max="6410" width="10.5" style="8" customWidth="1"/>
    <col min="6411" max="6411" width="10.296875" style="8" customWidth="1"/>
    <col min="6412" max="6651" width="9" style="8"/>
    <col min="6652" max="6653" width="1.5" style="8" customWidth="1"/>
    <col min="6654" max="6654" width="54.796875" style="8" customWidth="1"/>
    <col min="6655" max="6655" width="0" style="8" hidden="1" customWidth="1"/>
    <col min="6656" max="6656" width="1" style="8" customWidth="1"/>
    <col min="6657" max="6657" width="12.5" style="8" customWidth="1"/>
    <col min="6658" max="6658" width="1" style="8" customWidth="1"/>
    <col min="6659" max="6659" width="12.5" style="8" customWidth="1"/>
    <col min="6660" max="6660" width="0.69921875" style="8" customWidth="1"/>
    <col min="6661" max="6661" width="15.69921875" style="8" customWidth="1"/>
    <col min="6662" max="6662" width="17.796875" style="8" customWidth="1"/>
    <col min="6663" max="6663" width="12.5" style="8" customWidth="1"/>
    <col min="6664" max="6664" width="12.296875" style="8" customWidth="1"/>
    <col min="6665" max="6665" width="12.5" style="8" customWidth="1"/>
    <col min="6666" max="6666" width="10.5" style="8" customWidth="1"/>
    <col min="6667" max="6667" width="10.296875" style="8" customWidth="1"/>
    <col min="6668" max="6907" width="9" style="8"/>
    <col min="6908" max="6909" width="1.5" style="8" customWidth="1"/>
    <col min="6910" max="6910" width="54.796875" style="8" customWidth="1"/>
    <col min="6911" max="6911" width="0" style="8" hidden="1" customWidth="1"/>
    <col min="6912" max="6912" width="1" style="8" customWidth="1"/>
    <col min="6913" max="6913" width="12.5" style="8" customWidth="1"/>
    <col min="6914" max="6914" width="1" style="8" customWidth="1"/>
    <col min="6915" max="6915" width="12.5" style="8" customWidth="1"/>
    <col min="6916" max="6916" width="0.69921875" style="8" customWidth="1"/>
    <col min="6917" max="6917" width="15.69921875" style="8" customWidth="1"/>
    <col min="6918" max="6918" width="17.796875" style="8" customWidth="1"/>
    <col min="6919" max="6919" width="12.5" style="8" customWidth="1"/>
    <col min="6920" max="6920" width="12.296875" style="8" customWidth="1"/>
    <col min="6921" max="6921" width="12.5" style="8" customWidth="1"/>
    <col min="6922" max="6922" width="10.5" style="8" customWidth="1"/>
    <col min="6923" max="6923" width="10.296875" style="8" customWidth="1"/>
    <col min="6924" max="7163" width="9" style="8"/>
    <col min="7164" max="7165" width="1.5" style="8" customWidth="1"/>
    <col min="7166" max="7166" width="54.796875" style="8" customWidth="1"/>
    <col min="7167" max="7167" width="0" style="8" hidden="1" customWidth="1"/>
    <col min="7168" max="7168" width="1" style="8" customWidth="1"/>
    <col min="7169" max="7169" width="12.5" style="8" customWidth="1"/>
    <col min="7170" max="7170" width="1" style="8" customWidth="1"/>
    <col min="7171" max="7171" width="12.5" style="8" customWidth="1"/>
    <col min="7172" max="7172" width="0.69921875" style="8" customWidth="1"/>
    <col min="7173" max="7173" width="15.69921875" style="8" customWidth="1"/>
    <col min="7174" max="7174" width="17.796875" style="8" customWidth="1"/>
    <col min="7175" max="7175" width="12.5" style="8" customWidth="1"/>
    <col min="7176" max="7176" width="12.296875" style="8" customWidth="1"/>
    <col min="7177" max="7177" width="12.5" style="8" customWidth="1"/>
    <col min="7178" max="7178" width="10.5" style="8" customWidth="1"/>
    <col min="7179" max="7179" width="10.296875" style="8" customWidth="1"/>
    <col min="7180" max="7419" width="9" style="8"/>
    <col min="7420" max="7421" width="1.5" style="8" customWidth="1"/>
    <col min="7422" max="7422" width="54.796875" style="8" customWidth="1"/>
    <col min="7423" max="7423" width="0" style="8" hidden="1" customWidth="1"/>
    <col min="7424" max="7424" width="1" style="8" customWidth="1"/>
    <col min="7425" max="7425" width="12.5" style="8" customWidth="1"/>
    <col min="7426" max="7426" width="1" style="8" customWidth="1"/>
    <col min="7427" max="7427" width="12.5" style="8" customWidth="1"/>
    <col min="7428" max="7428" width="0.69921875" style="8" customWidth="1"/>
    <col min="7429" max="7429" width="15.69921875" style="8" customWidth="1"/>
    <col min="7430" max="7430" width="17.796875" style="8" customWidth="1"/>
    <col min="7431" max="7431" width="12.5" style="8" customWidth="1"/>
    <col min="7432" max="7432" width="12.296875" style="8" customWidth="1"/>
    <col min="7433" max="7433" width="12.5" style="8" customWidth="1"/>
    <col min="7434" max="7434" width="10.5" style="8" customWidth="1"/>
    <col min="7435" max="7435" width="10.296875" style="8" customWidth="1"/>
    <col min="7436" max="7675" width="9" style="8"/>
    <col min="7676" max="7677" width="1.5" style="8" customWidth="1"/>
    <col min="7678" max="7678" width="54.796875" style="8" customWidth="1"/>
    <col min="7679" max="7679" width="0" style="8" hidden="1" customWidth="1"/>
    <col min="7680" max="7680" width="1" style="8" customWidth="1"/>
    <col min="7681" max="7681" width="12.5" style="8" customWidth="1"/>
    <col min="7682" max="7682" width="1" style="8" customWidth="1"/>
    <col min="7683" max="7683" width="12.5" style="8" customWidth="1"/>
    <col min="7684" max="7684" width="0.69921875" style="8" customWidth="1"/>
    <col min="7685" max="7685" width="15.69921875" style="8" customWidth="1"/>
    <col min="7686" max="7686" width="17.796875" style="8" customWidth="1"/>
    <col min="7687" max="7687" width="12.5" style="8" customWidth="1"/>
    <col min="7688" max="7688" width="12.296875" style="8" customWidth="1"/>
    <col min="7689" max="7689" width="12.5" style="8" customWidth="1"/>
    <col min="7690" max="7690" width="10.5" style="8" customWidth="1"/>
    <col min="7691" max="7691" width="10.296875" style="8" customWidth="1"/>
    <col min="7692" max="7931" width="9" style="8"/>
    <col min="7932" max="7933" width="1.5" style="8" customWidth="1"/>
    <col min="7934" max="7934" width="54.796875" style="8" customWidth="1"/>
    <col min="7935" max="7935" width="0" style="8" hidden="1" customWidth="1"/>
    <col min="7936" max="7936" width="1" style="8" customWidth="1"/>
    <col min="7937" max="7937" width="12.5" style="8" customWidth="1"/>
    <col min="7938" max="7938" width="1" style="8" customWidth="1"/>
    <col min="7939" max="7939" width="12.5" style="8" customWidth="1"/>
    <col min="7940" max="7940" width="0.69921875" style="8" customWidth="1"/>
    <col min="7941" max="7941" width="15.69921875" style="8" customWidth="1"/>
    <col min="7942" max="7942" width="17.796875" style="8" customWidth="1"/>
    <col min="7943" max="7943" width="12.5" style="8" customWidth="1"/>
    <col min="7944" max="7944" width="12.296875" style="8" customWidth="1"/>
    <col min="7945" max="7945" width="12.5" style="8" customWidth="1"/>
    <col min="7946" max="7946" width="10.5" style="8" customWidth="1"/>
    <col min="7947" max="7947" width="10.296875" style="8" customWidth="1"/>
    <col min="7948" max="8187" width="9" style="8"/>
    <col min="8188" max="8189" width="1.5" style="8" customWidth="1"/>
    <col min="8190" max="8190" width="54.796875" style="8" customWidth="1"/>
    <col min="8191" max="8191" width="0" style="8" hidden="1" customWidth="1"/>
    <col min="8192" max="8192" width="1" style="8" customWidth="1"/>
    <col min="8193" max="8193" width="12.5" style="8" customWidth="1"/>
    <col min="8194" max="8194" width="1" style="8" customWidth="1"/>
    <col min="8195" max="8195" width="12.5" style="8" customWidth="1"/>
    <col min="8196" max="8196" width="0.69921875" style="8" customWidth="1"/>
    <col min="8197" max="8197" width="15.69921875" style="8" customWidth="1"/>
    <col min="8198" max="8198" width="17.796875" style="8" customWidth="1"/>
    <col min="8199" max="8199" width="12.5" style="8" customWidth="1"/>
    <col min="8200" max="8200" width="12.296875" style="8" customWidth="1"/>
    <col min="8201" max="8201" width="12.5" style="8" customWidth="1"/>
    <col min="8202" max="8202" width="10.5" style="8" customWidth="1"/>
    <col min="8203" max="8203" width="10.296875" style="8" customWidth="1"/>
    <col min="8204" max="8443" width="9" style="8"/>
    <col min="8444" max="8445" width="1.5" style="8" customWidth="1"/>
    <col min="8446" max="8446" width="54.796875" style="8" customWidth="1"/>
    <col min="8447" max="8447" width="0" style="8" hidden="1" customWidth="1"/>
    <col min="8448" max="8448" width="1" style="8" customWidth="1"/>
    <col min="8449" max="8449" width="12.5" style="8" customWidth="1"/>
    <col min="8450" max="8450" width="1" style="8" customWidth="1"/>
    <col min="8451" max="8451" width="12.5" style="8" customWidth="1"/>
    <col min="8452" max="8452" width="0.69921875" style="8" customWidth="1"/>
    <col min="8453" max="8453" width="15.69921875" style="8" customWidth="1"/>
    <col min="8454" max="8454" width="17.796875" style="8" customWidth="1"/>
    <col min="8455" max="8455" width="12.5" style="8" customWidth="1"/>
    <col min="8456" max="8456" width="12.296875" style="8" customWidth="1"/>
    <col min="8457" max="8457" width="12.5" style="8" customWidth="1"/>
    <col min="8458" max="8458" width="10.5" style="8" customWidth="1"/>
    <col min="8459" max="8459" width="10.296875" style="8" customWidth="1"/>
    <col min="8460" max="8699" width="9" style="8"/>
    <col min="8700" max="8701" width="1.5" style="8" customWidth="1"/>
    <col min="8702" max="8702" width="54.796875" style="8" customWidth="1"/>
    <col min="8703" max="8703" width="0" style="8" hidden="1" customWidth="1"/>
    <col min="8704" max="8704" width="1" style="8" customWidth="1"/>
    <col min="8705" max="8705" width="12.5" style="8" customWidth="1"/>
    <col min="8706" max="8706" width="1" style="8" customWidth="1"/>
    <col min="8707" max="8707" width="12.5" style="8" customWidth="1"/>
    <col min="8708" max="8708" width="0.69921875" style="8" customWidth="1"/>
    <col min="8709" max="8709" width="15.69921875" style="8" customWidth="1"/>
    <col min="8710" max="8710" width="17.796875" style="8" customWidth="1"/>
    <col min="8711" max="8711" width="12.5" style="8" customWidth="1"/>
    <col min="8712" max="8712" width="12.296875" style="8" customWidth="1"/>
    <col min="8713" max="8713" width="12.5" style="8" customWidth="1"/>
    <col min="8714" max="8714" width="10.5" style="8" customWidth="1"/>
    <col min="8715" max="8715" width="10.296875" style="8" customWidth="1"/>
    <col min="8716" max="8955" width="9" style="8"/>
    <col min="8956" max="8957" width="1.5" style="8" customWidth="1"/>
    <col min="8958" max="8958" width="54.796875" style="8" customWidth="1"/>
    <col min="8959" max="8959" width="0" style="8" hidden="1" customWidth="1"/>
    <col min="8960" max="8960" width="1" style="8" customWidth="1"/>
    <col min="8961" max="8961" width="12.5" style="8" customWidth="1"/>
    <col min="8962" max="8962" width="1" style="8" customWidth="1"/>
    <col min="8963" max="8963" width="12.5" style="8" customWidth="1"/>
    <col min="8964" max="8964" width="0.69921875" style="8" customWidth="1"/>
    <col min="8965" max="8965" width="15.69921875" style="8" customWidth="1"/>
    <col min="8966" max="8966" width="17.796875" style="8" customWidth="1"/>
    <col min="8967" max="8967" width="12.5" style="8" customWidth="1"/>
    <col min="8968" max="8968" width="12.296875" style="8" customWidth="1"/>
    <col min="8969" max="8969" width="12.5" style="8" customWidth="1"/>
    <col min="8970" max="8970" width="10.5" style="8" customWidth="1"/>
    <col min="8971" max="8971" width="10.296875" style="8" customWidth="1"/>
    <col min="8972" max="9211" width="9" style="8"/>
    <col min="9212" max="9213" width="1.5" style="8" customWidth="1"/>
    <col min="9214" max="9214" width="54.796875" style="8" customWidth="1"/>
    <col min="9215" max="9215" width="0" style="8" hidden="1" customWidth="1"/>
    <col min="9216" max="9216" width="1" style="8" customWidth="1"/>
    <col min="9217" max="9217" width="12.5" style="8" customWidth="1"/>
    <col min="9218" max="9218" width="1" style="8" customWidth="1"/>
    <col min="9219" max="9219" width="12.5" style="8" customWidth="1"/>
    <col min="9220" max="9220" width="0.69921875" style="8" customWidth="1"/>
    <col min="9221" max="9221" width="15.69921875" style="8" customWidth="1"/>
    <col min="9222" max="9222" width="17.796875" style="8" customWidth="1"/>
    <col min="9223" max="9223" width="12.5" style="8" customWidth="1"/>
    <col min="9224" max="9224" width="12.296875" style="8" customWidth="1"/>
    <col min="9225" max="9225" width="12.5" style="8" customWidth="1"/>
    <col min="9226" max="9226" width="10.5" style="8" customWidth="1"/>
    <col min="9227" max="9227" width="10.296875" style="8" customWidth="1"/>
    <col min="9228" max="9467" width="9" style="8"/>
    <col min="9468" max="9469" width="1.5" style="8" customWidth="1"/>
    <col min="9470" max="9470" width="54.796875" style="8" customWidth="1"/>
    <col min="9471" max="9471" width="0" style="8" hidden="1" customWidth="1"/>
    <col min="9472" max="9472" width="1" style="8" customWidth="1"/>
    <col min="9473" max="9473" width="12.5" style="8" customWidth="1"/>
    <col min="9474" max="9474" width="1" style="8" customWidth="1"/>
    <col min="9475" max="9475" width="12.5" style="8" customWidth="1"/>
    <col min="9476" max="9476" width="0.69921875" style="8" customWidth="1"/>
    <col min="9477" max="9477" width="15.69921875" style="8" customWidth="1"/>
    <col min="9478" max="9478" width="17.796875" style="8" customWidth="1"/>
    <col min="9479" max="9479" width="12.5" style="8" customWidth="1"/>
    <col min="9480" max="9480" width="12.296875" style="8" customWidth="1"/>
    <col min="9481" max="9481" width="12.5" style="8" customWidth="1"/>
    <col min="9482" max="9482" width="10.5" style="8" customWidth="1"/>
    <col min="9483" max="9483" width="10.296875" style="8" customWidth="1"/>
    <col min="9484" max="9723" width="9" style="8"/>
    <col min="9724" max="9725" width="1.5" style="8" customWidth="1"/>
    <col min="9726" max="9726" width="54.796875" style="8" customWidth="1"/>
    <col min="9727" max="9727" width="0" style="8" hidden="1" customWidth="1"/>
    <col min="9728" max="9728" width="1" style="8" customWidth="1"/>
    <col min="9729" max="9729" width="12.5" style="8" customWidth="1"/>
    <col min="9730" max="9730" width="1" style="8" customWidth="1"/>
    <col min="9731" max="9731" width="12.5" style="8" customWidth="1"/>
    <col min="9732" max="9732" width="0.69921875" style="8" customWidth="1"/>
    <col min="9733" max="9733" width="15.69921875" style="8" customWidth="1"/>
    <col min="9734" max="9734" width="17.796875" style="8" customWidth="1"/>
    <col min="9735" max="9735" width="12.5" style="8" customWidth="1"/>
    <col min="9736" max="9736" width="12.296875" style="8" customWidth="1"/>
    <col min="9737" max="9737" width="12.5" style="8" customWidth="1"/>
    <col min="9738" max="9738" width="10.5" style="8" customWidth="1"/>
    <col min="9739" max="9739" width="10.296875" style="8" customWidth="1"/>
    <col min="9740" max="9979" width="9" style="8"/>
    <col min="9980" max="9981" width="1.5" style="8" customWidth="1"/>
    <col min="9982" max="9982" width="54.796875" style="8" customWidth="1"/>
    <col min="9983" max="9983" width="0" style="8" hidden="1" customWidth="1"/>
    <col min="9984" max="9984" width="1" style="8" customWidth="1"/>
    <col min="9985" max="9985" width="12.5" style="8" customWidth="1"/>
    <col min="9986" max="9986" width="1" style="8" customWidth="1"/>
    <col min="9987" max="9987" width="12.5" style="8" customWidth="1"/>
    <col min="9988" max="9988" width="0.69921875" style="8" customWidth="1"/>
    <col min="9989" max="9989" width="15.69921875" style="8" customWidth="1"/>
    <col min="9990" max="9990" width="17.796875" style="8" customWidth="1"/>
    <col min="9991" max="9991" width="12.5" style="8" customWidth="1"/>
    <col min="9992" max="9992" width="12.296875" style="8" customWidth="1"/>
    <col min="9993" max="9993" width="12.5" style="8" customWidth="1"/>
    <col min="9994" max="9994" width="10.5" style="8" customWidth="1"/>
    <col min="9995" max="9995" width="10.296875" style="8" customWidth="1"/>
    <col min="9996" max="10235" width="9" style="8"/>
    <col min="10236" max="10237" width="1.5" style="8" customWidth="1"/>
    <col min="10238" max="10238" width="54.796875" style="8" customWidth="1"/>
    <col min="10239" max="10239" width="0" style="8" hidden="1" customWidth="1"/>
    <col min="10240" max="10240" width="1" style="8" customWidth="1"/>
    <col min="10241" max="10241" width="12.5" style="8" customWidth="1"/>
    <col min="10242" max="10242" width="1" style="8" customWidth="1"/>
    <col min="10243" max="10243" width="12.5" style="8" customWidth="1"/>
    <col min="10244" max="10244" width="0.69921875" style="8" customWidth="1"/>
    <col min="10245" max="10245" width="15.69921875" style="8" customWidth="1"/>
    <col min="10246" max="10246" width="17.796875" style="8" customWidth="1"/>
    <col min="10247" max="10247" width="12.5" style="8" customWidth="1"/>
    <col min="10248" max="10248" width="12.296875" style="8" customWidth="1"/>
    <col min="10249" max="10249" width="12.5" style="8" customWidth="1"/>
    <col min="10250" max="10250" width="10.5" style="8" customWidth="1"/>
    <col min="10251" max="10251" width="10.296875" style="8" customWidth="1"/>
    <col min="10252" max="10491" width="9" style="8"/>
    <col min="10492" max="10493" width="1.5" style="8" customWidth="1"/>
    <col min="10494" max="10494" width="54.796875" style="8" customWidth="1"/>
    <col min="10495" max="10495" width="0" style="8" hidden="1" customWidth="1"/>
    <col min="10496" max="10496" width="1" style="8" customWidth="1"/>
    <col min="10497" max="10497" width="12.5" style="8" customWidth="1"/>
    <col min="10498" max="10498" width="1" style="8" customWidth="1"/>
    <col min="10499" max="10499" width="12.5" style="8" customWidth="1"/>
    <col min="10500" max="10500" width="0.69921875" style="8" customWidth="1"/>
    <col min="10501" max="10501" width="15.69921875" style="8" customWidth="1"/>
    <col min="10502" max="10502" width="17.796875" style="8" customWidth="1"/>
    <col min="10503" max="10503" width="12.5" style="8" customWidth="1"/>
    <col min="10504" max="10504" width="12.296875" style="8" customWidth="1"/>
    <col min="10505" max="10505" width="12.5" style="8" customWidth="1"/>
    <col min="10506" max="10506" width="10.5" style="8" customWidth="1"/>
    <col min="10507" max="10507" width="10.296875" style="8" customWidth="1"/>
    <col min="10508" max="10747" width="9" style="8"/>
    <col min="10748" max="10749" width="1.5" style="8" customWidth="1"/>
    <col min="10750" max="10750" width="54.796875" style="8" customWidth="1"/>
    <col min="10751" max="10751" width="0" style="8" hidden="1" customWidth="1"/>
    <col min="10752" max="10752" width="1" style="8" customWidth="1"/>
    <col min="10753" max="10753" width="12.5" style="8" customWidth="1"/>
    <col min="10754" max="10754" width="1" style="8" customWidth="1"/>
    <col min="10755" max="10755" width="12.5" style="8" customWidth="1"/>
    <col min="10756" max="10756" width="0.69921875" style="8" customWidth="1"/>
    <col min="10757" max="10757" width="15.69921875" style="8" customWidth="1"/>
    <col min="10758" max="10758" width="17.796875" style="8" customWidth="1"/>
    <col min="10759" max="10759" width="12.5" style="8" customWidth="1"/>
    <col min="10760" max="10760" width="12.296875" style="8" customWidth="1"/>
    <col min="10761" max="10761" width="12.5" style="8" customWidth="1"/>
    <col min="10762" max="10762" width="10.5" style="8" customWidth="1"/>
    <col min="10763" max="10763" width="10.296875" style="8" customWidth="1"/>
    <col min="10764" max="11003" width="9" style="8"/>
    <col min="11004" max="11005" width="1.5" style="8" customWidth="1"/>
    <col min="11006" max="11006" width="54.796875" style="8" customWidth="1"/>
    <col min="11007" max="11007" width="0" style="8" hidden="1" customWidth="1"/>
    <col min="11008" max="11008" width="1" style="8" customWidth="1"/>
    <col min="11009" max="11009" width="12.5" style="8" customWidth="1"/>
    <col min="11010" max="11010" width="1" style="8" customWidth="1"/>
    <col min="11011" max="11011" width="12.5" style="8" customWidth="1"/>
    <col min="11012" max="11012" width="0.69921875" style="8" customWidth="1"/>
    <col min="11013" max="11013" width="15.69921875" style="8" customWidth="1"/>
    <col min="11014" max="11014" width="17.796875" style="8" customWidth="1"/>
    <col min="11015" max="11015" width="12.5" style="8" customWidth="1"/>
    <col min="11016" max="11016" width="12.296875" style="8" customWidth="1"/>
    <col min="11017" max="11017" width="12.5" style="8" customWidth="1"/>
    <col min="11018" max="11018" width="10.5" style="8" customWidth="1"/>
    <col min="11019" max="11019" width="10.296875" style="8" customWidth="1"/>
    <col min="11020" max="11259" width="9" style="8"/>
    <col min="11260" max="11261" width="1.5" style="8" customWidth="1"/>
    <col min="11262" max="11262" width="54.796875" style="8" customWidth="1"/>
    <col min="11263" max="11263" width="0" style="8" hidden="1" customWidth="1"/>
    <col min="11264" max="11264" width="1" style="8" customWidth="1"/>
    <col min="11265" max="11265" width="12.5" style="8" customWidth="1"/>
    <col min="11266" max="11266" width="1" style="8" customWidth="1"/>
    <col min="11267" max="11267" width="12.5" style="8" customWidth="1"/>
    <col min="11268" max="11268" width="0.69921875" style="8" customWidth="1"/>
    <col min="11269" max="11269" width="15.69921875" style="8" customWidth="1"/>
    <col min="11270" max="11270" width="17.796875" style="8" customWidth="1"/>
    <col min="11271" max="11271" width="12.5" style="8" customWidth="1"/>
    <col min="11272" max="11272" width="12.296875" style="8" customWidth="1"/>
    <col min="11273" max="11273" width="12.5" style="8" customWidth="1"/>
    <col min="11274" max="11274" width="10.5" style="8" customWidth="1"/>
    <col min="11275" max="11275" width="10.296875" style="8" customWidth="1"/>
    <col min="11276" max="11515" width="9" style="8"/>
    <col min="11516" max="11517" width="1.5" style="8" customWidth="1"/>
    <col min="11518" max="11518" width="54.796875" style="8" customWidth="1"/>
    <col min="11519" max="11519" width="0" style="8" hidden="1" customWidth="1"/>
    <col min="11520" max="11520" width="1" style="8" customWidth="1"/>
    <col min="11521" max="11521" width="12.5" style="8" customWidth="1"/>
    <col min="11522" max="11522" width="1" style="8" customWidth="1"/>
    <col min="11523" max="11523" width="12.5" style="8" customWidth="1"/>
    <col min="11524" max="11524" width="0.69921875" style="8" customWidth="1"/>
    <col min="11525" max="11525" width="15.69921875" style="8" customWidth="1"/>
    <col min="11526" max="11526" width="17.796875" style="8" customWidth="1"/>
    <col min="11527" max="11527" width="12.5" style="8" customWidth="1"/>
    <col min="11528" max="11528" width="12.296875" style="8" customWidth="1"/>
    <col min="11529" max="11529" width="12.5" style="8" customWidth="1"/>
    <col min="11530" max="11530" width="10.5" style="8" customWidth="1"/>
    <col min="11531" max="11531" width="10.296875" style="8" customWidth="1"/>
    <col min="11532" max="11771" width="9" style="8"/>
    <col min="11772" max="11773" width="1.5" style="8" customWidth="1"/>
    <col min="11774" max="11774" width="54.796875" style="8" customWidth="1"/>
    <col min="11775" max="11775" width="0" style="8" hidden="1" customWidth="1"/>
    <col min="11776" max="11776" width="1" style="8" customWidth="1"/>
    <col min="11777" max="11777" width="12.5" style="8" customWidth="1"/>
    <col min="11778" max="11778" width="1" style="8" customWidth="1"/>
    <col min="11779" max="11779" width="12.5" style="8" customWidth="1"/>
    <col min="11780" max="11780" width="0.69921875" style="8" customWidth="1"/>
    <col min="11781" max="11781" width="15.69921875" style="8" customWidth="1"/>
    <col min="11782" max="11782" width="17.796875" style="8" customWidth="1"/>
    <col min="11783" max="11783" width="12.5" style="8" customWidth="1"/>
    <col min="11784" max="11784" width="12.296875" style="8" customWidth="1"/>
    <col min="11785" max="11785" width="12.5" style="8" customWidth="1"/>
    <col min="11786" max="11786" width="10.5" style="8" customWidth="1"/>
    <col min="11787" max="11787" width="10.296875" style="8" customWidth="1"/>
    <col min="11788" max="12027" width="9" style="8"/>
    <col min="12028" max="12029" width="1.5" style="8" customWidth="1"/>
    <col min="12030" max="12030" width="54.796875" style="8" customWidth="1"/>
    <col min="12031" max="12031" width="0" style="8" hidden="1" customWidth="1"/>
    <col min="12032" max="12032" width="1" style="8" customWidth="1"/>
    <col min="12033" max="12033" width="12.5" style="8" customWidth="1"/>
    <col min="12034" max="12034" width="1" style="8" customWidth="1"/>
    <col min="12035" max="12035" width="12.5" style="8" customWidth="1"/>
    <col min="12036" max="12036" width="0.69921875" style="8" customWidth="1"/>
    <col min="12037" max="12037" width="15.69921875" style="8" customWidth="1"/>
    <col min="12038" max="12038" width="17.796875" style="8" customWidth="1"/>
    <col min="12039" max="12039" width="12.5" style="8" customWidth="1"/>
    <col min="12040" max="12040" width="12.296875" style="8" customWidth="1"/>
    <col min="12041" max="12041" width="12.5" style="8" customWidth="1"/>
    <col min="12042" max="12042" width="10.5" style="8" customWidth="1"/>
    <col min="12043" max="12043" width="10.296875" style="8" customWidth="1"/>
    <col min="12044" max="12283" width="9" style="8"/>
    <col min="12284" max="12285" width="1.5" style="8" customWidth="1"/>
    <col min="12286" max="12286" width="54.796875" style="8" customWidth="1"/>
    <col min="12287" max="12287" width="0" style="8" hidden="1" customWidth="1"/>
    <col min="12288" max="12288" width="1" style="8" customWidth="1"/>
    <col min="12289" max="12289" width="12.5" style="8" customWidth="1"/>
    <col min="12290" max="12290" width="1" style="8" customWidth="1"/>
    <col min="12291" max="12291" width="12.5" style="8" customWidth="1"/>
    <col min="12292" max="12292" width="0.69921875" style="8" customWidth="1"/>
    <col min="12293" max="12293" width="15.69921875" style="8" customWidth="1"/>
    <col min="12294" max="12294" width="17.796875" style="8" customWidth="1"/>
    <col min="12295" max="12295" width="12.5" style="8" customWidth="1"/>
    <col min="12296" max="12296" width="12.296875" style="8" customWidth="1"/>
    <col min="12297" max="12297" width="12.5" style="8" customWidth="1"/>
    <col min="12298" max="12298" width="10.5" style="8" customWidth="1"/>
    <col min="12299" max="12299" width="10.296875" style="8" customWidth="1"/>
    <col min="12300" max="12539" width="9" style="8"/>
    <col min="12540" max="12541" width="1.5" style="8" customWidth="1"/>
    <col min="12542" max="12542" width="54.796875" style="8" customWidth="1"/>
    <col min="12543" max="12543" width="0" style="8" hidden="1" customWidth="1"/>
    <col min="12544" max="12544" width="1" style="8" customWidth="1"/>
    <col min="12545" max="12545" width="12.5" style="8" customWidth="1"/>
    <col min="12546" max="12546" width="1" style="8" customWidth="1"/>
    <col min="12547" max="12547" width="12.5" style="8" customWidth="1"/>
    <col min="12548" max="12548" width="0.69921875" style="8" customWidth="1"/>
    <col min="12549" max="12549" width="15.69921875" style="8" customWidth="1"/>
    <col min="12550" max="12550" width="17.796875" style="8" customWidth="1"/>
    <col min="12551" max="12551" width="12.5" style="8" customWidth="1"/>
    <col min="12552" max="12552" width="12.296875" style="8" customWidth="1"/>
    <col min="12553" max="12553" width="12.5" style="8" customWidth="1"/>
    <col min="12554" max="12554" width="10.5" style="8" customWidth="1"/>
    <col min="12555" max="12555" width="10.296875" style="8" customWidth="1"/>
    <col min="12556" max="12795" width="9" style="8"/>
    <col min="12796" max="12797" width="1.5" style="8" customWidth="1"/>
    <col min="12798" max="12798" width="54.796875" style="8" customWidth="1"/>
    <col min="12799" max="12799" width="0" style="8" hidden="1" customWidth="1"/>
    <col min="12800" max="12800" width="1" style="8" customWidth="1"/>
    <col min="12801" max="12801" width="12.5" style="8" customWidth="1"/>
    <col min="12802" max="12802" width="1" style="8" customWidth="1"/>
    <col min="12803" max="12803" width="12.5" style="8" customWidth="1"/>
    <col min="12804" max="12804" width="0.69921875" style="8" customWidth="1"/>
    <col min="12805" max="12805" width="15.69921875" style="8" customWidth="1"/>
    <col min="12806" max="12806" width="17.796875" style="8" customWidth="1"/>
    <col min="12807" max="12807" width="12.5" style="8" customWidth="1"/>
    <col min="12808" max="12808" width="12.296875" style="8" customWidth="1"/>
    <col min="12809" max="12809" width="12.5" style="8" customWidth="1"/>
    <col min="12810" max="12810" width="10.5" style="8" customWidth="1"/>
    <col min="12811" max="12811" width="10.296875" style="8" customWidth="1"/>
    <col min="12812" max="13051" width="9" style="8"/>
    <col min="13052" max="13053" width="1.5" style="8" customWidth="1"/>
    <col min="13054" max="13054" width="54.796875" style="8" customWidth="1"/>
    <col min="13055" max="13055" width="0" style="8" hidden="1" customWidth="1"/>
    <col min="13056" max="13056" width="1" style="8" customWidth="1"/>
    <col min="13057" max="13057" width="12.5" style="8" customWidth="1"/>
    <col min="13058" max="13058" width="1" style="8" customWidth="1"/>
    <col min="13059" max="13059" width="12.5" style="8" customWidth="1"/>
    <col min="13060" max="13060" width="0.69921875" style="8" customWidth="1"/>
    <col min="13061" max="13061" width="15.69921875" style="8" customWidth="1"/>
    <col min="13062" max="13062" width="17.796875" style="8" customWidth="1"/>
    <col min="13063" max="13063" width="12.5" style="8" customWidth="1"/>
    <col min="13064" max="13064" width="12.296875" style="8" customWidth="1"/>
    <col min="13065" max="13065" width="12.5" style="8" customWidth="1"/>
    <col min="13066" max="13066" width="10.5" style="8" customWidth="1"/>
    <col min="13067" max="13067" width="10.296875" style="8" customWidth="1"/>
    <col min="13068" max="13307" width="9" style="8"/>
    <col min="13308" max="13309" width="1.5" style="8" customWidth="1"/>
    <col min="13310" max="13310" width="54.796875" style="8" customWidth="1"/>
    <col min="13311" max="13311" width="0" style="8" hidden="1" customWidth="1"/>
    <col min="13312" max="13312" width="1" style="8" customWidth="1"/>
    <col min="13313" max="13313" width="12.5" style="8" customWidth="1"/>
    <col min="13314" max="13314" width="1" style="8" customWidth="1"/>
    <col min="13315" max="13315" width="12.5" style="8" customWidth="1"/>
    <col min="13316" max="13316" width="0.69921875" style="8" customWidth="1"/>
    <col min="13317" max="13317" width="15.69921875" style="8" customWidth="1"/>
    <col min="13318" max="13318" width="17.796875" style="8" customWidth="1"/>
    <col min="13319" max="13319" width="12.5" style="8" customWidth="1"/>
    <col min="13320" max="13320" width="12.296875" style="8" customWidth="1"/>
    <col min="13321" max="13321" width="12.5" style="8" customWidth="1"/>
    <col min="13322" max="13322" width="10.5" style="8" customWidth="1"/>
    <col min="13323" max="13323" width="10.296875" style="8" customWidth="1"/>
    <col min="13324" max="13563" width="9" style="8"/>
    <col min="13564" max="13565" width="1.5" style="8" customWidth="1"/>
    <col min="13566" max="13566" width="54.796875" style="8" customWidth="1"/>
    <col min="13567" max="13567" width="0" style="8" hidden="1" customWidth="1"/>
    <col min="13568" max="13568" width="1" style="8" customWidth="1"/>
    <col min="13569" max="13569" width="12.5" style="8" customWidth="1"/>
    <col min="13570" max="13570" width="1" style="8" customWidth="1"/>
    <col min="13571" max="13571" width="12.5" style="8" customWidth="1"/>
    <col min="13572" max="13572" width="0.69921875" style="8" customWidth="1"/>
    <col min="13573" max="13573" width="15.69921875" style="8" customWidth="1"/>
    <col min="13574" max="13574" width="17.796875" style="8" customWidth="1"/>
    <col min="13575" max="13575" width="12.5" style="8" customWidth="1"/>
    <col min="13576" max="13576" width="12.296875" style="8" customWidth="1"/>
    <col min="13577" max="13577" width="12.5" style="8" customWidth="1"/>
    <col min="13578" max="13578" width="10.5" style="8" customWidth="1"/>
    <col min="13579" max="13579" width="10.296875" style="8" customWidth="1"/>
    <col min="13580" max="13819" width="9" style="8"/>
    <col min="13820" max="13821" width="1.5" style="8" customWidth="1"/>
    <col min="13822" max="13822" width="54.796875" style="8" customWidth="1"/>
    <col min="13823" max="13823" width="0" style="8" hidden="1" customWidth="1"/>
    <col min="13824" max="13824" width="1" style="8" customWidth="1"/>
    <col min="13825" max="13825" width="12.5" style="8" customWidth="1"/>
    <col min="13826" max="13826" width="1" style="8" customWidth="1"/>
    <col min="13827" max="13827" width="12.5" style="8" customWidth="1"/>
    <col min="13828" max="13828" width="0.69921875" style="8" customWidth="1"/>
    <col min="13829" max="13829" width="15.69921875" style="8" customWidth="1"/>
    <col min="13830" max="13830" width="17.796875" style="8" customWidth="1"/>
    <col min="13831" max="13831" width="12.5" style="8" customWidth="1"/>
    <col min="13832" max="13832" width="12.296875" style="8" customWidth="1"/>
    <col min="13833" max="13833" width="12.5" style="8" customWidth="1"/>
    <col min="13834" max="13834" width="10.5" style="8" customWidth="1"/>
    <col min="13835" max="13835" width="10.296875" style="8" customWidth="1"/>
    <col min="13836" max="14075" width="9" style="8"/>
    <col min="14076" max="14077" width="1.5" style="8" customWidth="1"/>
    <col min="14078" max="14078" width="54.796875" style="8" customWidth="1"/>
    <col min="14079" max="14079" width="0" style="8" hidden="1" customWidth="1"/>
    <col min="14080" max="14080" width="1" style="8" customWidth="1"/>
    <col min="14081" max="14081" width="12.5" style="8" customWidth="1"/>
    <col min="14082" max="14082" width="1" style="8" customWidth="1"/>
    <col min="14083" max="14083" width="12.5" style="8" customWidth="1"/>
    <col min="14084" max="14084" width="0.69921875" style="8" customWidth="1"/>
    <col min="14085" max="14085" width="15.69921875" style="8" customWidth="1"/>
    <col min="14086" max="14086" width="17.796875" style="8" customWidth="1"/>
    <col min="14087" max="14087" width="12.5" style="8" customWidth="1"/>
    <col min="14088" max="14088" width="12.296875" style="8" customWidth="1"/>
    <col min="14089" max="14089" width="12.5" style="8" customWidth="1"/>
    <col min="14090" max="14090" width="10.5" style="8" customWidth="1"/>
    <col min="14091" max="14091" width="10.296875" style="8" customWidth="1"/>
    <col min="14092" max="14331" width="9" style="8"/>
    <col min="14332" max="14333" width="1.5" style="8" customWidth="1"/>
    <col min="14334" max="14334" width="54.796875" style="8" customWidth="1"/>
    <col min="14335" max="14335" width="0" style="8" hidden="1" customWidth="1"/>
    <col min="14336" max="14336" width="1" style="8" customWidth="1"/>
    <col min="14337" max="14337" width="12.5" style="8" customWidth="1"/>
    <col min="14338" max="14338" width="1" style="8" customWidth="1"/>
    <col min="14339" max="14339" width="12.5" style="8" customWidth="1"/>
    <col min="14340" max="14340" width="0.69921875" style="8" customWidth="1"/>
    <col min="14341" max="14341" width="15.69921875" style="8" customWidth="1"/>
    <col min="14342" max="14342" width="17.796875" style="8" customWidth="1"/>
    <col min="14343" max="14343" width="12.5" style="8" customWidth="1"/>
    <col min="14344" max="14344" width="12.296875" style="8" customWidth="1"/>
    <col min="14345" max="14345" width="12.5" style="8" customWidth="1"/>
    <col min="14346" max="14346" width="10.5" style="8" customWidth="1"/>
    <col min="14347" max="14347" width="10.296875" style="8" customWidth="1"/>
    <col min="14348" max="14587" width="9" style="8"/>
    <col min="14588" max="14589" width="1.5" style="8" customWidth="1"/>
    <col min="14590" max="14590" width="54.796875" style="8" customWidth="1"/>
    <col min="14591" max="14591" width="0" style="8" hidden="1" customWidth="1"/>
    <col min="14592" max="14592" width="1" style="8" customWidth="1"/>
    <col min="14593" max="14593" width="12.5" style="8" customWidth="1"/>
    <col min="14594" max="14594" width="1" style="8" customWidth="1"/>
    <col min="14595" max="14595" width="12.5" style="8" customWidth="1"/>
    <col min="14596" max="14596" width="0.69921875" style="8" customWidth="1"/>
    <col min="14597" max="14597" width="15.69921875" style="8" customWidth="1"/>
    <col min="14598" max="14598" width="17.796875" style="8" customWidth="1"/>
    <col min="14599" max="14599" width="12.5" style="8" customWidth="1"/>
    <col min="14600" max="14600" width="12.296875" style="8" customWidth="1"/>
    <col min="14601" max="14601" width="12.5" style="8" customWidth="1"/>
    <col min="14602" max="14602" width="10.5" style="8" customWidth="1"/>
    <col min="14603" max="14603" width="10.296875" style="8" customWidth="1"/>
    <col min="14604" max="14843" width="9" style="8"/>
    <col min="14844" max="14845" width="1.5" style="8" customWidth="1"/>
    <col min="14846" max="14846" width="54.796875" style="8" customWidth="1"/>
    <col min="14847" max="14847" width="0" style="8" hidden="1" customWidth="1"/>
    <col min="14848" max="14848" width="1" style="8" customWidth="1"/>
    <col min="14849" max="14849" width="12.5" style="8" customWidth="1"/>
    <col min="14850" max="14850" width="1" style="8" customWidth="1"/>
    <col min="14851" max="14851" width="12.5" style="8" customWidth="1"/>
    <col min="14852" max="14852" width="0.69921875" style="8" customWidth="1"/>
    <col min="14853" max="14853" width="15.69921875" style="8" customWidth="1"/>
    <col min="14854" max="14854" width="17.796875" style="8" customWidth="1"/>
    <col min="14855" max="14855" width="12.5" style="8" customWidth="1"/>
    <col min="14856" max="14856" width="12.296875" style="8" customWidth="1"/>
    <col min="14857" max="14857" width="12.5" style="8" customWidth="1"/>
    <col min="14858" max="14858" width="10.5" style="8" customWidth="1"/>
    <col min="14859" max="14859" width="10.296875" style="8" customWidth="1"/>
    <col min="14860" max="15099" width="9" style="8"/>
    <col min="15100" max="15101" width="1.5" style="8" customWidth="1"/>
    <col min="15102" max="15102" width="54.796875" style="8" customWidth="1"/>
    <col min="15103" max="15103" width="0" style="8" hidden="1" customWidth="1"/>
    <col min="15104" max="15104" width="1" style="8" customWidth="1"/>
    <col min="15105" max="15105" width="12.5" style="8" customWidth="1"/>
    <col min="15106" max="15106" width="1" style="8" customWidth="1"/>
    <col min="15107" max="15107" width="12.5" style="8" customWidth="1"/>
    <col min="15108" max="15108" width="0.69921875" style="8" customWidth="1"/>
    <col min="15109" max="15109" width="15.69921875" style="8" customWidth="1"/>
    <col min="15110" max="15110" width="17.796875" style="8" customWidth="1"/>
    <col min="15111" max="15111" width="12.5" style="8" customWidth="1"/>
    <col min="15112" max="15112" width="12.296875" style="8" customWidth="1"/>
    <col min="15113" max="15113" width="12.5" style="8" customWidth="1"/>
    <col min="15114" max="15114" width="10.5" style="8" customWidth="1"/>
    <col min="15115" max="15115" width="10.296875" style="8" customWidth="1"/>
    <col min="15116" max="15355" width="9" style="8"/>
    <col min="15356" max="15357" width="1.5" style="8" customWidth="1"/>
    <col min="15358" max="15358" width="54.796875" style="8" customWidth="1"/>
    <col min="15359" max="15359" width="0" style="8" hidden="1" customWidth="1"/>
    <col min="15360" max="15360" width="1" style="8" customWidth="1"/>
    <col min="15361" max="15361" width="12.5" style="8" customWidth="1"/>
    <col min="15362" max="15362" width="1" style="8" customWidth="1"/>
    <col min="15363" max="15363" width="12.5" style="8" customWidth="1"/>
    <col min="15364" max="15364" width="0.69921875" style="8" customWidth="1"/>
    <col min="15365" max="15365" width="15.69921875" style="8" customWidth="1"/>
    <col min="15366" max="15366" width="17.796875" style="8" customWidth="1"/>
    <col min="15367" max="15367" width="12.5" style="8" customWidth="1"/>
    <col min="15368" max="15368" width="12.296875" style="8" customWidth="1"/>
    <col min="15369" max="15369" width="12.5" style="8" customWidth="1"/>
    <col min="15370" max="15370" width="10.5" style="8" customWidth="1"/>
    <col min="15371" max="15371" width="10.296875" style="8" customWidth="1"/>
    <col min="15372" max="15611" width="9" style="8"/>
    <col min="15612" max="15613" width="1.5" style="8" customWidth="1"/>
    <col min="15614" max="15614" width="54.796875" style="8" customWidth="1"/>
    <col min="15615" max="15615" width="0" style="8" hidden="1" customWidth="1"/>
    <col min="15616" max="15616" width="1" style="8" customWidth="1"/>
    <col min="15617" max="15617" width="12.5" style="8" customWidth="1"/>
    <col min="15618" max="15618" width="1" style="8" customWidth="1"/>
    <col min="15619" max="15619" width="12.5" style="8" customWidth="1"/>
    <col min="15620" max="15620" width="0.69921875" style="8" customWidth="1"/>
    <col min="15621" max="15621" width="15.69921875" style="8" customWidth="1"/>
    <col min="15622" max="15622" width="17.796875" style="8" customWidth="1"/>
    <col min="15623" max="15623" width="12.5" style="8" customWidth="1"/>
    <col min="15624" max="15624" width="12.296875" style="8" customWidth="1"/>
    <col min="15625" max="15625" width="12.5" style="8" customWidth="1"/>
    <col min="15626" max="15626" width="10.5" style="8" customWidth="1"/>
    <col min="15627" max="15627" width="10.296875" style="8" customWidth="1"/>
    <col min="15628" max="15867" width="9" style="8"/>
    <col min="15868" max="15869" width="1.5" style="8" customWidth="1"/>
    <col min="15870" max="15870" width="54.796875" style="8" customWidth="1"/>
    <col min="15871" max="15871" width="0" style="8" hidden="1" customWidth="1"/>
    <col min="15872" max="15872" width="1" style="8" customWidth="1"/>
    <col min="15873" max="15873" width="12.5" style="8" customWidth="1"/>
    <col min="15874" max="15874" width="1" style="8" customWidth="1"/>
    <col min="15875" max="15875" width="12.5" style="8" customWidth="1"/>
    <col min="15876" max="15876" width="0.69921875" style="8" customWidth="1"/>
    <col min="15877" max="15877" width="15.69921875" style="8" customWidth="1"/>
    <col min="15878" max="15878" width="17.796875" style="8" customWidth="1"/>
    <col min="15879" max="15879" width="12.5" style="8" customWidth="1"/>
    <col min="15880" max="15880" width="12.296875" style="8" customWidth="1"/>
    <col min="15881" max="15881" width="12.5" style="8" customWidth="1"/>
    <col min="15882" max="15882" width="10.5" style="8" customWidth="1"/>
    <col min="15883" max="15883" width="10.296875" style="8" customWidth="1"/>
    <col min="15884" max="16123" width="9" style="8"/>
    <col min="16124" max="16125" width="1.5" style="8" customWidth="1"/>
    <col min="16126" max="16126" width="54.796875" style="8" customWidth="1"/>
    <col min="16127" max="16127" width="0" style="8" hidden="1" customWidth="1"/>
    <col min="16128" max="16128" width="1" style="8" customWidth="1"/>
    <col min="16129" max="16129" width="12.5" style="8" customWidth="1"/>
    <col min="16130" max="16130" width="1" style="8" customWidth="1"/>
    <col min="16131" max="16131" width="12.5" style="8" customWidth="1"/>
    <col min="16132" max="16132" width="0.69921875" style="8" customWidth="1"/>
    <col min="16133" max="16133" width="15.69921875" style="8" customWidth="1"/>
    <col min="16134" max="16134" width="17.796875" style="8" customWidth="1"/>
    <col min="16135" max="16135" width="12.5" style="8" customWidth="1"/>
    <col min="16136" max="16136" width="12.296875" style="8" customWidth="1"/>
    <col min="16137" max="16137" width="12.5" style="8" customWidth="1"/>
    <col min="16138" max="16138" width="10.5" style="8" customWidth="1"/>
    <col min="16139" max="16139" width="10.296875" style="8" customWidth="1"/>
    <col min="16140" max="16384" width="9" style="8"/>
  </cols>
  <sheetData>
    <row r="1" spans="3:8" x14ac:dyDescent="0.3">
      <c r="C1" s="1"/>
      <c r="D1" s="1"/>
      <c r="E1" s="1"/>
      <c r="F1" s="1"/>
      <c r="G1" s="1"/>
      <c r="H1" s="2" t="str">
        <f>IS!H1</f>
        <v>RAHIMA FOOD CORPORATION  LIMITED</v>
      </c>
    </row>
    <row r="2" spans="3:8" x14ac:dyDescent="0.3">
      <c r="C2" s="1"/>
      <c r="D2" s="1"/>
      <c r="E2" s="1"/>
      <c r="F2" s="1"/>
      <c r="G2" s="1"/>
      <c r="H2" s="2" t="s">
        <v>70</v>
      </c>
    </row>
    <row r="3" spans="3:8" x14ac:dyDescent="0.3">
      <c r="C3" s="5"/>
      <c r="D3" s="5"/>
      <c r="E3" s="5"/>
      <c r="F3" s="5"/>
      <c r="G3" s="5"/>
      <c r="H3" s="6" t="str">
        <f>IS!H3</f>
        <v>For the year ended 30 June 2026</v>
      </c>
    </row>
    <row r="4" spans="3:8" ht="3.75" customHeight="1" x14ac:dyDescent="0.3"/>
    <row r="5" spans="3:8" x14ac:dyDescent="0.3">
      <c r="C5" s="161" t="s">
        <v>71</v>
      </c>
      <c r="D5" s="97"/>
      <c r="F5" s="163" t="s">
        <v>5</v>
      </c>
      <c r="G5" s="164"/>
      <c r="H5" s="165"/>
    </row>
    <row r="6" spans="3:8" ht="47.25" customHeight="1" x14ac:dyDescent="0.3">
      <c r="C6" s="162"/>
      <c r="D6" s="98"/>
      <c r="F6" s="60" t="s">
        <v>40</v>
      </c>
      <c r="H6" s="60" t="s">
        <v>41</v>
      </c>
    </row>
    <row r="7" spans="3:8" ht="10.5" customHeight="1" x14ac:dyDescent="0.3">
      <c r="C7" s="99"/>
      <c r="D7" s="99"/>
    </row>
    <row r="8" spans="3:8" x14ac:dyDescent="0.3">
      <c r="C8" s="100" t="s">
        <v>72</v>
      </c>
      <c r="D8" s="99"/>
    </row>
    <row r="9" spans="3:8" x14ac:dyDescent="0.3">
      <c r="C9" s="8" t="s">
        <v>73</v>
      </c>
      <c r="F9" s="19">
        <f>19025411-11816</f>
        <v>19013595</v>
      </c>
      <c r="H9" s="19">
        <v>94813920</v>
      </c>
    </row>
    <row r="10" spans="3:8" x14ac:dyDescent="0.3">
      <c r="C10" s="8" t="s">
        <v>74</v>
      </c>
      <c r="F10" s="26">
        <v>-23559463</v>
      </c>
      <c r="H10" s="26">
        <v>-41203892</v>
      </c>
    </row>
    <row r="11" spans="3:8" x14ac:dyDescent="0.3">
      <c r="C11" s="8" t="s">
        <v>75</v>
      </c>
      <c r="F11" s="26">
        <v>0</v>
      </c>
      <c r="H11" s="26">
        <v>-10143399</v>
      </c>
    </row>
    <row r="12" spans="3:8" x14ac:dyDescent="0.3">
      <c r="C12" s="1" t="s">
        <v>76</v>
      </c>
      <c r="D12" s="1"/>
      <c r="F12" s="77">
        <f>SUM(F9:F11)</f>
        <v>-4545868</v>
      </c>
      <c r="H12" s="77">
        <f>SUM(H9:H11)</f>
        <v>43466629</v>
      </c>
    </row>
    <row r="13" spans="3:8" ht="15" customHeight="1" x14ac:dyDescent="0.3">
      <c r="C13" s="1"/>
      <c r="D13" s="1"/>
    </row>
    <row r="14" spans="3:8" x14ac:dyDescent="0.3">
      <c r="C14" s="1" t="s">
        <v>77</v>
      </c>
      <c r="D14" s="99"/>
    </row>
    <row r="15" spans="3:8" x14ac:dyDescent="0.3">
      <c r="C15" s="8" t="s">
        <v>78</v>
      </c>
      <c r="D15" s="99"/>
      <c r="F15" s="101">
        <v>0</v>
      </c>
      <c r="H15" s="101">
        <v>0</v>
      </c>
    </row>
    <row r="16" spans="3:8" x14ac:dyDescent="0.3">
      <c r="C16" s="8" t="s">
        <v>79</v>
      </c>
      <c r="F16" s="21">
        <v>10139027</v>
      </c>
      <c r="H16" s="21">
        <v>0</v>
      </c>
    </row>
    <row r="17" spans="3:8" x14ac:dyDescent="0.3">
      <c r="C17" s="1" t="s">
        <v>80</v>
      </c>
      <c r="D17" s="1"/>
      <c r="E17" s="1"/>
      <c r="F17" s="25">
        <f>SUM(F16:F16)</f>
        <v>10139027</v>
      </c>
      <c r="G17" s="1"/>
      <c r="H17" s="77">
        <f>SUM(H16:H16)</f>
        <v>0</v>
      </c>
    </row>
    <row r="18" spans="3:8" ht="10.5" customHeight="1" x14ac:dyDescent="0.3">
      <c r="C18" s="1"/>
      <c r="D18" s="1"/>
      <c r="E18" s="1"/>
      <c r="F18" s="1"/>
      <c r="G18" s="1"/>
      <c r="H18" s="1"/>
    </row>
    <row r="19" spans="3:8" x14ac:dyDescent="0.3">
      <c r="C19" s="1" t="s">
        <v>81</v>
      </c>
      <c r="D19" s="99"/>
    </row>
    <row r="20" spans="3:8" s="5" customFormat="1" ht="16.5" customHeight="1" x14ac:dyDescent="0.3">
      <c r="C20" s="5" t="s">
        <v>82</v>
      </c>
      <c r="F20" s="65">
        <v>0</v>
      </c>
      <c r="H20" s="65">
        <v>0</v>
      </c>
    </row>
    <row r="21" spans="3:8" s="5" customFormat="1" ht="16.5" customHeight="1" x14ac:dyDescent="0.3">
      <c r="C21" s="5" t="s">
        <v>83</v>
      </c>
      <c r="F21" s="102">
        <v>11816</v>
      </c>
      <c r="H21" s="102">
        <v>440439</v>
      </c>
    </row>
    <row r="22" spans="3:8" s="5" customFormat="1" x14ac:dyDescent="0.3">
      <c r="C22" s="5" t="s">
        <v>84</v>
      </c>
      <c r="F22" s="102">
        <v>0</v>
      </c>
      <c r="H22" s="102">
        <v>0</v>
      </c>
    </row>
    <row r="23" spans="3:8" s="5" customFormat="1" x14ac:dyDescent="0.3">
      <c r="C23" s="5" t="s">
        <v>85</v>
      </c>
      <c r="F23" s="66">
        <v>-4000040</v>
      </c>
      <c r="H23" s="66">
        <v>-19664586</v>
      </c>
    </row>
    <row r="24" spans="3:8" x14ac:dyDescent="0.3">
      <c r="C24" s="1" t="s">
        <v>86</v>
      </c>
      <c r="D24" s="1"/>
      <c r="E24" s="1"/>
      <c r="F24" s="77">
        <f>SUM(F20:F23)</f>
        <v>-3988224</v>
      </c>
      <c r="G24" s="1"/>
      <c r="H24" s="77">
        <f>SUM(H20:H23)</f>
        <v>-19224147</v>
      </c>
    </row>
    <row r="25" spans="3:8" ht="9.75" customHeight="1" x14ac:dyDescent="0.3"/>
    <row r="26" spans="3:8" x14ac:dyDescent="0.3">
      <c r="C26" s="103" t="s">
        <v>87</v>
      </c>
      <c r="D26" s="104"/>
      <c r="E26" s="1"/>
      <c r="F26" s="105">
        <f>F12+F17+F24</f>
        <v>1604935</v>
      </c>
      <c r="G26" s="1"/>
      <c r="H26" s="105">
        <f>H12+H17+H24</f>
        <v>24242482</v>
      </c>
    </row>
    <row r="27" spans="3:8" ht="11.25" customHeight="1" x14ac:dyDescent="0.3">
      <c r="C27" s="103"/>
      <c r="D27" s="104"/>
      <c r="E27" s="1"/>
      <c r="F27" s="22"/>
      <c r="G27" s="1"/>
      <c r="H27" s="22"/>
    </row>
    <row r="28" spans="3:8" x14ac:dyDescent="0.3">
      <c r="C28" s="106" t="s">
        <v>88</v>
      </c>
      <c r="F28" s="18">
        <f>H30</f>
        <v>46320223</v>
      </c>
      <c r="H28" s="18">
        <v>22077741</v>
      </c>
    </row>
    <row r="29" spans="3:8" ht="8.25" customHeight="1" x14ac:dyDescent="0.3">
      <c r="C29" s="106"/>
      <c r="F29" s="30"/>
      <c r="H29" s="30"/>
    </row>
    <row r="30" spans="3:8" ht="16.2" thickBot="1" x14ac:dyDescent="0.35">
      <c r="C30" s="100" t="s">
        <v>89</v>
      </c>
      <c r="D30" s="1"/>
      <c r="E30" s="1"/>
      <c r="F30" s="29">
        <f>F26+F28</f>
        <v>47925158</v>
      </c>
      <c r="G30" s="1"/>
      <c r="H30" s="29">
        <f>H26+H28</f>
        <v>46320223</v>
      </c>
    </row>
    <row r="31" spans="3:8" ht="16.2" thickTop="1" x14ac:dyDescent="0.3"/>
    <row r="32" spans="3:8" x14ac:dyDescent="0.3">
      <c r="C32" s="1" t="s">
        <v>90</v>
      </c>
      <c r="D32" s="1"/>
      <c r="E32" s="1"/>
      <c r="F32" s="107">
        <v>-0.22729112708872912</v>
      </c>
      <c r="G32" s="1"/>
      <c r="H32" s="107">
        <v>2.173309716902831</v>
      </c>
    </row>
    <row r="33" spans="1:8" ht="12" customHeight="1" x14ac:dyDescent="0.3">
      <c r="C33" s="1"/>
      <c r="D33" s="1"/>
      <c r="E33" s="1"/>
      <c r="F33" s="1"/>
      <c r="G33" s="1"/>
      <c r="H33" s="1"/>
    </row>
    <row r="34" spans="1:8" ht="12" customHeight="1" x14ac:dyDescent="0.3">
      <c r="D34" s="1"/>
      <c r="E34" s="1"/>
      <c r="F34" s="1"/>
      <c r="G34" s="1"/>
      <c r="H34" s="1"/>
    </row>
    <row r="35" spans="1:8" x14ac:dyDescent="0.3">
      <c r="C35" s="152" t="s">
        <v>102</v>
      </c>
      <c r="D35" s="152"/>
      <c r="E35" s="152"/>
      <c r="F35" s="152"/>
      <c r="G35" s="152"/>
      <c r="H35" s="152"/>
    </row>
    <row r="36" spans="1:8" x14ac:dyDescent="0.3">
      <c r="C36" s="152"/>
      <c r="D36" s="152"/>
      <c r="E36" s="152"/>
      <c r="F36" s="152"/>
      <c r="G36" s="152"/>
      <c r="H36" s="152"/>
    </row>
    <row r="37" spans="1:8" x14ac:dyDescent="0.3">
      <c r="A37" s="154"/>
      <c r="B37" s="154"/>
      <c r="C37" s="154"/>
      <c r="D37" s="154"/>
      <c r="E37" s="154"/>
      <c r="F37" s="154"/>
      <c r="G37" s="154"/>
      <c r="H37" s="154"/>
    </row>
    <row r="38" spans="1:8" x14ac:dyDescent="0.3">
      <c r="A38" s="156"/>
      <c r="B38" s="156"/>
      <c r="C38" s="156"/>
      <c r="D38" s="156"/>
      <c r="E38" s="156"/>
      <c r="F38" s="156"/>
      <c r="G38" s="156"/>
      <c r="H38" s="156"/>
    </row>
    <row r="39" spans="1:8" ht="15.75" customHeight="1" x14ac:dyDescent="0.3">
      <c r="A39" s="154" t="s">
        <v>99</v>
      </c>
      <c r="B39" s="154"/>
      <c r="C39" s="154"/>
      <c r="D39" s="154"/>
      <c r="E39" s="154"/>
      <c r="F39" s="154"/>
      <c r="G39" s="154"/>
      <c r="H39" s="154"/>
    </row>
    <row r="40" spans="1:8" x14ac:dyDescent="0.3">
      <c r="A40" s="156" t="s">
        <v>91</v>
      </c>
      <c r="B40" s="156"/>
      <c r="C40" s="156"/>
      <c r="D40" s="156"/>
      <c r="E40" s="156"/>
      <c r="F40" s="156"/>
      <c r="G40" s="156"/>
      <c r="H40" s="156"/>
    </row>
    <row r="41" spans="1:8" x14ac:dyDescent="0.3">
      <c r="C41" s="9"/>
      <c r="D41" s="9"/>
      <c r="E41" s="9"/>
      <c r="F41" s="9"/>
      <c r="G41" s="9"/>
      <c r="H41" s="9"/>
    </row>
    <row r="42" spans="1:8" x14ac:dyDescent="0.3">
      <c r="C42" s="9"/>
      <c r="D42" s="9"/>
      <c r="E42" s="9"/>
      <c r="F42" s="9"/>
      <c r="G42" s="9"/>
      <c r="H42" s="9"/>
    </row>
    <row r="43" spans="1:8" x14ac:dyDescent="0.3">
      <c r="C43" s="57" t="s">
        <v>100</v>
      </c>
      <c r="F43" s="4"/>
      <c r="H43" s="4"/>
    </row>
    <row r="44" spans="1:8" x14ac:dyDescent="0.3">
      <c r="C44" s="123" t="s">
        <v>101</v>
      </c>
      <c r="D44" s="5"/>
      <c r="H44" s="7"/>
    </row>
    <row r="45" spans="1:8" x14ac:dyDescent="0.3">
      <c r="C45" s="1"/>
      <c r="D45" s="48"/>
      <c r="H45" s="9"/>
    </row>
    <row r="46" spans="1:8" x14ac:dyDescent="0.3">
      <c r="C46" s="56"/>
      <c r="D46" s="56"/>
      <c r="E46" s="56"/>
      <c r="F46" s="56"/>
      <c r="G46" s="56"/>
      <c r="H46" s="56"/>
    </row>
    <row r="47" spans="1:8" ht="15.75" hidden="1" customHeight="1" x14ac:dyDescent="0.3">
      <c r="C47" s="155" t="s">
        <v>70</v>
      </c>
      <c r="D47" s="155"/>
      <c r="E47" s="155"/>
      <c r="F47" s="155"/>
      <c r="G47" s="155"/>
      <c r="H47" s="155"/>
    </row>
    <row r="48" spans="1:8" ht="15.75" hidden="1" customHeight="1" x14ac:dyDescent="0.3">
      <c r="C48" s="156" t="str">
        <f>IS!B43</f>
        <v>Place:Dhaka,Bangladesh</v>
      </c>
      <c r="D48" s="156"/>
      <c r="E48" s="156"/>
      <c r="F48" s="156"/>
      <c r="G48" s="156"/>
      <c r="H48" s="156"/>
    </row>
    <row r="49" spans="3:8" ht="15.75" hidden="1" customHeight="1" x14ac:dyDescent="0.3"/>
    <row r="50" spans="3:8" ht="15.75" hidden="1" customHeight="1" x14ac:dyDescent="0.3">
      <c r="C50" s="157" t="s">
        <v>3</v>
      </c>
      <c r="D50" s="158"/>
      <c r="H50" s="124" t="s">
        <v>5</v>
      </c>
    </row>
    <row r="51" spans="3:8" ht="15.75" hidden="1" customHeight="1" x14ac:dyDescent="0.3">
      <c r="C51" s="159"/>
      <c r="D51" s="160"/>
      <c r="F51" s="108" t="s">
        <v>92</v>
      </c>
      <c r="H51" s="108" t="s">
        <v>92</v>
      </c>
    </row>
    <row r="52" spans="3:8" hidden="1" x14ac:dyDescent="0.3"/>
    <row r="53" spans="3:8" hidden="1" x14ac:dyDescent="0.3"/>
    <row r="54" spans="3:8" hidden="1" x14ac:dyDescent="0.3">
      <c r="C54" s="1"/>
      <c r="D54" s="1"/>
    </row>
    <row r="55" spans="3:8" hidden="1" x14ac:dyDescent="0.3"/>
    <row r="56" spans="3:8" hidden="1" x14ac:dyDescent="0.3">
      <c r="C56" s="1"/>
      <c r="D56" s="1"/>
    </row>
    <row r="57" spans="3:8" hidden="1" x14ac:dyDescent="0.3">
      <c r="C57" s="1"/>
      <c r="D57" s="1"/>
    </row>
    <row r="58" spans="3:8" hidden="1" x14ac:dyDescent="0.3"/>
    <row r="59" spans="3:8" hidden="1" x14ac:dyDescent="0.3">
      <c r="C59" s="109"/>
      <c r="D59" s="41"/>
    </row>
    <row r="60" spans="3:8" hidden="1" x14ac:dyDescent="0.3">
      <c r="C60" s="110"/>
      <c r="D60" s="110"/>
    </row>
    <row r="61" spans="3:8" hidden="1" x14ac:dyDescent="0.3">
      <c r="C61" s="110"/>
      <c r="D61" s="110"/>
    </row>
    <row r="62" spans="3:8" hidden="1" x14ac:dyDescent="0.3"/>
    <row r="63" spans="3:8" hidden="1" x14ac:dyDescent="0.3"/>
    <row r="64" spans="3:8" hidden="1" x14ac:dyDescent="0.3"/>
    <row r="65" spans="3:4" hidden="1" x14ac:dyDescent="0.3"/>
    <row r="66" spans="3:4" hidden="1" x14ac:dyDescent="0.3">
      <c r="C66" s="111"/>
      <c r="D66" s="111"/>
    </row>
    <row r="67" spans="3:4" hidden="1" x14ac:dyDescent="0.3">
      <c r="C67" s="111"/>
      <c r="D67" s="111"/>
    </row>
    <row r="68" spans="3:4" hidden="1" x14ac:dyDescent="0.3"/>
    <row r="69" spans="3:4" hidden="1" x14ac:dyDescent="0.3"/>
    <row r="70" spans="3:4" hidden="1" x14ac:dyDescent="0.3">
      <c r="C70" s="1"/>
      <c r="D70" s="1"/>
    </row>
    <row r="71" spans="3:4" hidden="1" x14ac:dyDescent="0.3">
      <c r="C71" s="1"/>
      <c r="D71" s="1"/>
    </row>
    <row r="72" spans="3:4" hidden="1" x14ac:dyDescent="0.3"/>
    <row r="73" spans="3:4" hidden="1" x14ac:dyDescent="0.3"/>
    <row r="74" spans="3:4" hidden="1" x14ac:dyDescent="0.3"/>
    <row r="75" spans="3:4" hidden="1" x14ac:dyDescent="0.3"/>
    <row r="76" spans="3:4" hidden="1" x14ac:dyDescent="0.3"/>
    <row r="77" spans="3:4" hidden="1" x14ac:dyDescent="0.3"/>
    <row r="78" spans="3:4" hidden="1" x14ac:dyDescent="0.3"/>
    <row r="79" spans="3:4" hidden="1" x14ac:dyDescent="0.3"/>
    <row r="80" spans="3:4" hidden="1" x14ac:dyDescent="0.3"/>
    <row r="81" spans="3:8" hidden="1" x14ac:dyDescent="0.3"/>
    <row r="82" spans="3:8" hidden="1" x14ac:dyDescent="0.3"/>
    <row r="83" spans="3:8" hidden="1" x14ac:dyDescent="0.3">
      <c r="C83" s="1"/>
      <c r="D83" s="1"/>
    </row>
    <row r="84" spans="3:8" hidden="1" x14ac:dyDescent="0.3"/>
    <row r="85" spans="3:8" hidden="1" x14ac:dyDescent="0.3">
      <c r="C85" s="1"/>
      <c r="D85" s="1"/>
    </row>
    <row r="86" spans="3:8" hidden="1" x14ac:dyDescent="0.3"/>
    <row r="87" spans="3:8" hidden="1" x14ac:dyDescent="0.3"/>
    <row r="88" spans="3:8" hidden="1" x14ac:dyDescent="0.3"/>
    <row r="89" spans="3:8" hidden="1" x14ac:dyDescent="0.3">
      <c r="C89" s="1"/>
      <c r="D89" s="1"/>
    </row>
    <row r="90" spans="3:8" hidden="1" x14ac:dyDescent="0.3">
      <c r="E90" s="75"/>
      <c r="F90" s="75"/>
      <c r="G90" s="75"/>
      <c r="H90" s="75"/>
    </row>
    <row r="91" spans="3:8" hidden="1" x14ac:dyDescent="0.3">
      <c r="C91" s="1"/>
      <c r="D91" s="1"/>
      <c r="E91" s="75"/>
      <c r="F91" s="75"/>
      <c r="G91" s="75"/>
      <c r="H91" s="75"/>
    </row>
    <row r="92" spans="3:8" x14ac:dyDescent="0.3">
      <c r="E92" s="75"/>
      <c r="F92" s="75"/>
      <c r="G92" s="75"/>
      <c r="H92" s="75"/>
    </row>
    <row r="100" spans="3:8" x14ac:dyDescent="0.3">
      <c r="C100" s="9"/>
      <c r="D100" s="9"/>
      <c r="E100" s="9"/>
      <c r="F100" s="9"/>
      <c r="G100" s="9"/>
      <c r="H100" s="9"/>
    </row>
    <row r="101" spans="3:8" x14ac:dyDescent="0.3">
      <c r="F101" s="4"/>
      <c r="H101" s="4"/>
    </row>
    <row r="102" spans="3:8" x14ac:dyDescent="0.3">
      <c r="C102" s="5"/>
      <c r="D102" s="5"/>
      <c r="H102" s="7"/>
    </row>
    <row r="103" spans="3:8" x14ac:dyDescent="0.3">
      <c r="C103" s="48"/>
      <c r="D103" s="48"/>
      <c r="H103" s="9"/>
    </row>
    <row r="104" spans="3:8" x14ac:dyDescent="0.3">
      <c r="C104" s="56"/>
      <c r="D104" s="56"/>
      <c r="E104" s="56"/>
      <c r="F104" s="56"/>
      <c r="G104" s="56"/>
      <c r="H104" s="56"/>
    </row>
  </sheetData>
  <mergeCells count="10">
    <mergeCell ref="A37:H37"/>
    <mergeCell ref="C47:H47"/>
    <mergeCell ref="C48:H48"/>
    <mergeCell ref="C50:D51"/>
    <mergeCell ref="C5:C6"/>
    <mergeCell ref="F5:H5"/>
    <mergeCell ref="A38:H38"/>
    <mergeCell ref="C35:H36"/>
    <mergeCell ref="A39:H39"/>
    <mergeCell ref="A40:H40"/>
  </mergeCells>
  <pageMargins left="1.2" right="0.75" top="0.75" bottom="1" header="0.118110236220472" footer="0.5"/>
  <pageSetup paperSize="9" scale="89" firstPageNumber="9" orientation="portrait" useFirstPageNumber="1" r:id="rId1"/>
  <headerFooter>
    <oddFooter>Page &amp;P</oddFooter>
    <evenFooter>&amp;C9</even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BS</vt:lpstr>
      <vt:lpstr>IS</vt:lpstr>
      <vt:lpstr>CE</vt:lpstr>
      <vt:lpstr>CF</vt:lpstr>
      <vt:lpstr>BS!Print_Area</vt:lpstr>
      <vt:lpstr>CE!Print_Area</vt:lpstr>
      <vt:lpstr>CF!Print_Area</vt:lpstr>
      <vt:lpstr>IS!Print_Area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 faruq hossain</dc:creator>
  <cp:lastModifiedBy>USER</cp:lastModifiedBy>
  <cp:lastPrinted>2026-10-28T12:07:23Z</cp:lastPrinted>
  <dcterms:created xsi:type="dcterms:W3CDTF">2026-10-28T11:42:28Z</dcterms:created>
  <dcterms:modified xsi:type="dcterms:W3CDTF">2026-10-28T12:20:23Z</dcterms:modified>
</cp:coreProperties>
</file>